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0" yWindow="225" windowWidth="27960" windowHeight="14115"/>
  </bookViews>
  <sheets>
    <sheet name="CPI 2014" sheetId="4" r:id="rId1"/>
  </sheets>
  <definedNames>
    <definedName name="CPI_2012">#REF!</definedName>
    <definedName name="CPI_2013">'CPI 2014'!$B$4:$Z$178</definedName>
  </definedNames>
  <calcPr calcId="145621"/>
</workbook>
</file>

<file path=xl/calcChain.xml><?xml version="1.0" encoding="utf-8"?>
<calcChain xmlns="http://schemas.openxmlformats.org/spreadsheetml/2006/main">
  <c r="F5" i="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K4"/>
  <c r="J4"/>
</calcChain>
</file>

<file path=xl/comments1.xml><?xml version="1.0" encoding="utf-8"?>
<comments xmlns="http://schemas.openxmlformats.org/spreadsheetml/2006/main">
  <authors>
    <author>Dr. Johann Graf Lambsdorff</author>
    <author>dhardoon</author>
  </authors>
  <commentList>
    <comment ref="G2" authorId="0">
      <text>
        <r>
          <rPr>
            <b/>
            <sz val="8"/>
            <color indexed="81"/>
            <rFont val="Tahoma"/>
            <family val="2"/>
          </rPr>
          <t xml:space="preserve">CPI 2013 Score -  </t>
        </r>
        <r>
          <rPr>
            <sz val="8"/>
            <color indexed="81"/>
            <rFont val="Tahoma"/>
            <family val="2"/>
          </rPr>
          <t>R</t>
        </r>
        <r>
          <rPr>
            <sz val="8"/>
            <color indexed="81"/>
            <rFont val="Tahoma"/>
            <family val="2"/>
          </rPr>
          <t>elates to the degree to which corruption is perceived to exist among public officials and politicians by business people and country analysts. Score ranges between 100 (highly clean) and 0 (highly corrupt).</t>
        </r>
      </text>
    </comment>
    <comment ref="H2" authorId="0">
      <text>
        <r>
          <rPr>
            <b/>
            <sz val="8"/>
            <color indexed="81"/>
            <rFont val="Tahoma"/>
            <family val="2"/>
          </rPr>
          <t xml:space="preserve">Surveys Used -  </t>
        </r>
        <r>
          <rPr>
            <sz val="8"/>
            <color indexed="81"/>
            <rFont val="Tahoma"/>
            <family val="2"/>
          </rPr>
          <t>Reflects the number of surveys or assessments used to calculate the CPI score for each country. In 2013 there were 13 surveys and expert assessments used and at least 3 were required for a country to be included in the CPI.</t>
        </r>
      </text>
    </comment>
    <comment ref="I2" authorId="0">
      <text>
        <r>
          <rPr>
            <b/>
            <sz val="8"/>
            <color indexed="81"/>
            <rFont val="Tahoma"/>
            <family val="2"/>
          </rPr>
          <t xml:space="preserve">Standard Error - </t>
        </r>
        <r>
          <rPr>
            <sz val="8"/>
            <color indexed="81"/>
            <rFont val="Tahoma"/>
            <family val="2"/>
          </rPr>
          <t>I</t>
        </r>
        <r>
          <rPr>
            <sz val="8"/>
            <color indexed="81"/>
            <rFont val="Tahoma"/>
            <family val="2"/>
          </rPr>
          <t>ndicates differences in the values of the sources. The smaller the Standard Error the greater the agreement in the valuation of the sources.</t>
        </r>
      </text>
    </comment>
    <comment ref="L2" authorId="0">
      <text>
        <r>
          <rPr>
            <b/>
            <sz val="8"/>
            <color indexed="81"/>
            <rFont val="Tahoma"/>
            <family val="2"/>
          </rPr>
          <t xml:space="preserve">High-Low Range  - </t>
        </r>
        <r>
          <rPr>
            <sz val="8"/>
            <color indexed="81"/>
            <rFont val="Tahoma"/>
            <family val="2"/>
          </rPr>
          <t>P</t>
        </r>
        <r>
          <rPr>
            <sz val="8"/>
            <color indexed="81"/>
            <rFont val="Tahoma"/>
            <family val="2"/>
          </rPr>
          <t xml:space="preserve">rovides the highest and lowest values of the sources. </t>
        </r>
      </text>
    </comment>
    <comment ref="N3" authorId="1">
      <text>
        <r>
          <rPr>
            <sz val="8"/>
            <color indexed="81"/>
            <rFont val="Tahoma"/>
            <family val="2"/>
          </rPr>
          <t xml:space="preserve">African Development Bank - Governance Ratings
</t>
        </r>
      </text>
    </comment>
    <comment ref="O3" authorId="1">
      <text>
        <r>
          <rPr>
            <sz val="8"/>
            <color indexed="81"/>
            <rFont val="Tahoma"/>
            <family val="2"/>
          </rPr>
          <t>Bertelsmann Foundation - Sustainable Governance Indicators</t>
        </r>
      </text>
    </comment>
    <comment ref="P3" authorId="1">
      <text>
        <r>
          <rPr>
            <b/>
            <sz val="8"/>
            <color indexed="81"/>
            <rFont val="Tahoma"/>
            <family val="2"/>
          </rPr>
          <t>dhardoon:</t>
        </r>
        <r>
          <rPr>
            <sz val="8"/>
            <color indexed="81"/>
            <rFont val="Tahoma"/>
            <family val="2"/>
          </rPr>
          <t xml:space="preserve">
Bertelsmann Foundation - Transformation Index</t>
        </r>
      </text>
    </comment>
    <comment ref="Q3" authorId="1">
      <text>
        <r>
          <rPr>
            <sz val="8"/>
            <color indexed="81"/>
            <rFont val="Tahoma"/>
            <family val="2"/>
          </rPr>
          <t>IMD World Competitiveness Yearbook</t>
        </r>
      </text>
    </comment>
    <comment ref="R3" authorId="1">
      <text>
        <r>
          <rPr>
            <b/>
            <sz val="8"/>
            <color indexed="81"/>
            <rFont val="Tahoma"/>
            <family val="2"/>
          </rPr>
          <t>dhardoon:</t>
        </r>
        <r>
          <rPr>
            <sz val="8"/>
            <color indexed="81"/>
            <rFont val="Tahoma"/>
            <family val="2"/>
          </rPr>
          <t xml:space="preserve">
Political Risk Services - Country Risk Guide</t>
        </r>
      </text>
    </comment>
    <comment ref="S3" authorId="1">
      <text>
        <r>
          <rPr>
            <sz val="8"/>
            <color indexed="81"/>
            <rFont val="Tahoma"/>
            <family val="2"/>
          </rPr>
          <t>World Bank - Country Performance and Institutional Assessment</t>
        </r>
      </text>
    </comment>
    <comment ref="T3" authorId="1">
      <text>
        <r>
          <rPr>
            <sz val="8"/>
            <color indexed="81"/>
            <rFont val="Tahoma"/>
            <family val="2"/>
          </rPr>
          <t>World Economic Forum - Executive Opinion Survey</t>
        </r>
      </text>
    </comment>
    <comment ref="U3" authorId="1">
      <text>
        <r>
          <rPr>
            <b/>
            <sz val="8"/>
            <color indexed="81"/>
            <rFont val="Tahoma"/>
            <family val="2"/>
          </rPr>
          <t>dhardoon:</t>
        </r>
        <r>
          <rPr>
            <sz val="8"/>
            <color indexed="81"/>
            <rFont val="Tahoma"/>
            <family val="2"/>
          </rPr>
          <t xml:space="preserve">
World Justice Project - Rule of Law Index</t>
        </r>
      </text>
    </comment>
    <comment ref="V3" authorId="1">
      <text>
        <r>
          <rPr>
            <sz val="8"/>
            <color indexed="81"/>
            <rFont val="Tahoma"/>
            <family val="2"/>
          </rPr>
          <t>Economist Intelligence Unit - Country Risk Assessment</t>
        </r>
      </text>
    </comment>
    <comment ref="W3" authorId="1">
      <text>
        <r>
          <rPr>
            <sz val="8"/>
            <color indexed="81"/>
            <rFont val="Tahoma"/>
            <family val="2"/>
          </rPr>
          <t>Global Insight - Country Risk Ratings</t>
        </r>
      </text>
    </comment>
    <comment ref="X3" authorId="1">
      <text>
        <r>
          <rPr>
            <sz val="8"/>
            <color indexed="81"/>
            <rFont val="Tahoma"/>
            <family val="2"/>
          </rPr>
          <t>Political and Economic Risk Consultancy - Asian Intelligence</t>
        </r>
      </text>
    </comment>
    <comment ref="Y3" authorId="1">
      <text>
        <r>
          <rPr>
            <sz val="8"/>
            <color indexed="81"/>
            <rFont val="Tahoma"/>
            <family val="2"/>
          </rPr>
          <t>Transparency International - Bribe Payers Survey</t>
        </r>
      </text>
    </comment>
    <comment ref="Z3" authorId="1">
      <text>
        <r>
          <rPr>
            <sz val="8"/>
            <color indexed="81"/>
            <rFont val="Tahoma"/>
            <family val="2"/>
          </rPr>
          <t>Freedom House - Nations in Transit</t>
        </r>
      </text>
    </comment>
  </commentList>
</comments>
</file>

<file path=xl/sharedStrings.xml><?xml version="1.0" encoding="utf-8"?>
<sst xmlns="http://schemas.openxmlformats.org/spreadsheetml/2006/main" count="554" uniqueCount="384">
  <si>
    <t>Afghanistan</t>
  </si>
  <si>
    <t>AFG</t>
  </si>
  <si>
    <t>Albania</t>
  </si>
  <si>
    <t>ALB</t>
  </si>
  <si>
    <t>Algeria</t>
  </si>
  <si>
    <t>DZA</t>
  </si>
  <si>
    <t>Angola</t>
  </si>
  <si>
    <t>AGO</t>
  </si>
  <si>
    <t>Argentina</t>
  </si>
  <si>
    <t>ARG</t>
  </si>
  <si>
    <t>Armenia</t>
  </si>
  <si>
    <t>ARM</t>
  </si>
  <si>
    <t>Australia</t>
  </si>
  <si>
    <t>AUS</t>
  </si>
  <si>
    <t>Austria</t>
  </si>
  <si>
    <t>AUT</t>
  </si>
  <si>
    <t>Azerbaijan</t>
  </si>
  <si>
    <t>AZE</t>
  </si>
  <si>
    <t>Bahamas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</si>
  <si>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</si>
  <si>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</si>
  <si>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</si>
  <si>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</si>
  <si>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</si>
  <si>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</si>
  <si>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</si>
  <si>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</si>
  <si>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</si>
  <si>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</si>
  <si>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</si>
  <si>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Benin</t>
  </si>
  <si>
    <t>BEN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</si>
  <si>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</si>
  <si>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</si>
  <si>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</si>
  <si>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</si>
  <si>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</si>
  <si>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</si>
  <si>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</si>
  <si>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</si>
  <si>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</si>
  <si>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</si>
  <si>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Bulgaria</t>
  </si>
  <si>
    <t>BGR</t>
  </si>
  <si>
    <t>Burkina Faso</t>
  </si>
  <si>
    <t>BFA</t>
  </si>
  <si>
    <t>Burundi</t>
  </si>
  <si>
    <t>BDI</t>
  </si>
  <si>
    <t>Cambodia</t>
  </si>
  <si>
    <t>KHM</t>
  </si>
  <si>
    <t>Cameroon</t>
  </si>
  <si>
    <t>CMR</t>
  </si>
  <si>
    <t>Canada</t>
  </si>
  <si>
    <t>CAN</t>
  </si>
  <si>
    <t>Cape Verde</t>
  </si>
  <si>
    <t>CPV</t>
  </si>
  <si>
    <t>Central African Republic</t>
  </si>
  <si>
    <t>CAF</t>
  </si>
  <si>
    <t>Chad</t>
  </si>
  <si>
    <t>TCD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</si>
  <si>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</si>
  <si>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</si>
  <si>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</si>
  <si>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</si>
  <si>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</si>
  <si>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</si>
  <si>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</si>
  <si>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</si>
  <si>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COG</t>
  </si>
  <si>
    <t>Costa Rica</t>
  </si>
  <si>
    <t>CRI</t>
  </si>
  <si>
    <t>Croatia</t>
  </si>
  <si>
    <t>HRV</t>
  </si>
  <si>
    <t>Cuba</t>
  </si>
  <si>
    <t>CUB</t>
  </si>
  <si>
    <t>Cyprus</t>
  </si>
  <si>
    <t>CYP</t>
  </si>
  <si>
    <t>Czech Republic</t>
  </si>
  <si>
    <t>CZE</t>
  </si>
  <si>
    <t>Côte d´Ivoire</t>
  </si>
  <si>
    <t>CIV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</si>
  <si>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</si>
  <si>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</si>
  <si>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</si>
  <si>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</si>
  <si>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</si>
  <si>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</si>
  <si>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</si>
  <si>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</si>
  <si>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</si>
  <si>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</si>
  <si>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</si>
  <si>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</si>
  <si>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</si>
  <si>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</si>
  <si>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Eritrea</t>
  </si>
  <si>
    <t>ERI</t>
  </si>
  <si>
    <t>Estonia</t>
  </si>
  <si>
    <t>EST</t>
  </si>
  <si>
    <t>Ethiopia</t>
  </si>
  <si>
    <t>ETH</t>
  </si>
  <si>
    <t>Finland</t>
  </si>
  <si>
    <t>FIN</t>
  </si>
  <si>
    <t>France</t>
  </si>
  <si>
    <t>FRA</t>
  </si>
  <si>
    <t>Gabon</t>
  </si>
  <si>
    <t>GAB</t>
  </si>
  <si>
    <t>Gambia</t>
  </si>
  <si>
    <t>GMB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</si>
  <si>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</si>
  <si>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</si>
  <si>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</si>
  <si>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</si>
  <si>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</si>
  <si>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</si>
  <si>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</si>
  <si>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</si>
  <si>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</si>
  <si>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</si>
  <si>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</si>
  <si>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</si>
  <si>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</si>
  <si>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</si>
  <si>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</si>
  <si>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</si>
  <si>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</si>
  <si>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</si>
  <si>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</si>
  <si>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</si>
  <si>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</si>
  <si>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</si>
  <si>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</si>
  <si>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</si>
  <si>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</si>
  <si>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</si>
  <si>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</si>
  <si>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</si>
  <si>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</si>
  <si>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</si>
  <si>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</t>
  </si>
  <si>
    <t>IRN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</si>
  <si>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</si>
  <si>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</si>
  <si>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</si>
  <si>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</si>
  <si>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</si>
  <si>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</si>
  <si>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</si>
  <si>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</si>
  <si>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</si>
  <si>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</si>
  <si>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</si>
  <si>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</si>
  <si>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</si>
  <si>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</si>
  <si>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</si>
  <si>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</si>
  <si>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</si>
  <si>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</si>
  <si>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Kosovo</t>
  </si>
  <si>
    <t>Kuwait</t>
  </si>
  <si>
    <t>KWT</t>
  </si>
  <si>
    <t>Kyrgyzstan</t>
  </si>
  <si>
    <t>KGZ</t>
  </si>
  <si>
    <t>Laos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</si>
  <si>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</si>
  <si>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</si>
  <si>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</si>
  <si>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</si>
  <si>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</si>
  <si>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</si>
  <si>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</si>
  <si>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</si>
  <si>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</si>
  <si>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</si>
  <si>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</si>
  <si>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Lithuania</t>
  </si>
  <si>
    <t>LTU</t>
  </si>
  <si>
    <t>Luxembourg</t>
  </si>
  <si>
    <t>LUX</t>
  </si>
  <si>
    <t>Macedonia</t>
  </si>
  <si>
    <t>MKD</t>
  </si>
  <si>
    <t>Madagascar</t>
  </si>
  <si>
    <t>MDG</t>
  </si>
  <si>
    <t>Malawi</t>
  </si>
  <si>
    <t>MWI</t>
  </si>
  <si>
    <t>Malaysia</t>
  </si>
  <si>
    <t>MYS</t>
  </si>
  <si>
    <t>Mali</t>
  </si>
  <si>
    <t>MLI</t>
  </si>
  <si>
    <t>Malta</t>
  </si>
  <si>
    <t>MLT</t>
  </si>
  <si>
    <t>Mauritania</t>
  </si>
  <si>
    <t>MRT</t>
  </si>
  <si>
    <t>Mauritius</t>
  </si>
  <si>
    <t>MUS</t>
  </si>
  <si>
    <t>Mexico</t>
  </si>
  <si>
    <t>MEX</t>
  </si>
  <si>
    <t>Moldova</t>
  </si>
  <si>
    <t>MDA</t>
  </si>
  <si>
    <t>Mongolia</t>
  </si>
  <si>
    <t>MNG</t>
  </si>
  <si>
    <t>Montenegro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</si>
  <si>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</si>
  <si>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</si>
  <si>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</si>
  <si>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</si>
  <si>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</si>
  <si>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</si>
  <si>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</si>
  <si>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</si>
  <si>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</si>
  <si>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</si>
  <si>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</si>
  <si>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</si>
  <si>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</si>
  <si>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</si>
  <si>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</si>
  <si>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</si>
  <si>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</si>
  <si>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</si>
  <si>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</si>
  <si>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</si>
  <si>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Norway</t>
  </si>
  <si>
    <t>NOR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</si>
  <si>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</si>
  <si>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</si>
  <si>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</si>
  <si>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</si>
  <si>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</si>
  <si>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</si>
  <si>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</si>
  <si>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</si>
  <si>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</si>
  <si>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</si>
  <si>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</si>
  <si>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</si>
  <si>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</si>
  <si>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</si>
  <si>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</si>
  <si>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</si>
  <si>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</si>
  <si>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</si>
  <si>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</si>
  <si>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</si>
  <si>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</si>
  <si>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</si>
  <si>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Romania</t>
  </si>
  <si>
    <t>ROM</t>
  </si>
  <si>
    <t>Russia</t>
  </si>
  <si>
    <t>RUS</t>
  </si>
  <si>
    <t>Rwanda</t>
  </si>
  <si>
    <t>RWA</t>
  </si>
  <si>
    <t>Saint Vincent and the Grenadines</t>
  </si>
  <si>
    <t>VCT</t>
  </si>
  <si>
    <t>Sao Tome and Principe</t>
  </si>
  <si>
    <t>STP</t>
  </si>
  <si>
    <t>Saudi Arabia</t>
  </si>
  <si>
    <t>SAU</t>
  </si>
  <si>
    <t>Senegal</t>
  </si>
  <si>
    <t>SEN</t>
  </si>
  <si>
    <t>Serbia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</si>
  <si>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</si>
  <si>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</si>
  <si>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</si>
  <si>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</si>
  <si>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</si>
  <si>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</si>
  <si>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</si>
  <si>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</si>
  <si>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</si>
  <si>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</si>
  <si>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Somalia</t>
  </si>
  <si>
    <t>South Africa</t>
  </si>
  <si>
    <t>ZAF</t>
  </si>
  <si>
    <t>KOR</t>
  </si>
  <si>
    <t>South Sudan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</si>
  <si>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</si>
  <si>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</si>
  <si>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</si>
  <si>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</si>
  <si>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</si>
  <si>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</si>
  <si>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</si>
  <si>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</si>
  <si>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Swaziland</t>
  </si>
  <si>
    <t>SWZ</t>
  </si>
  <si>
    <t>Sweden</t>
  </si>
  <si>
    <t>SWE</t>
  </si>
  <si>
    <t>Switzerland</t>
  </si>
  <si>
    <t>CHE</t>
  </si>
  <si>
    <t>Syria</t>
  </si>
  <si>
    <t>SYR</t>
  </si>
  <si>
    <t>Taiwan</t>
  </si>
  <si>
    <t>TWN</t>
  </si>
  <si>
    <t>Tajikistan</t>
  </si>
  <si>
    <t>TJK</t>
  </si>
  <si>
    <t>Tanzania</t>
  </si>
  <si>
    <t>TZA</t>
  </si>
  <si>
    <t>Thailand</t>
  </si>
  <si>
    <t>THA</t>
  </si>
  <si>
    <t>Timor-Leste</t>
  </si>
  <si>
    <t>TLS</t>
  </si>
  <si>
    <t>Togo</t>
  </si>
  <si>
    <t>TGO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</si>
  <si>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</si>
  <si>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</si>
  <si>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</si>
  <si>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</si>
  <si>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</si>
  <si>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</si>
  <si>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</si>
  <si>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</si>
  <si>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USA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</si>
  <si>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</si>
  <si>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</si>
  <si>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</si>
  <si>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</si>
  <si>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</si>
  <si>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</si>
  <si>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</si>
  <si>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</si>
  <si>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Uruguay</t>
  </si>
  <si>
    <t>URY</t>
  </si>
  <si>
    <t>Uzbekistan</t>
  </si>
  <si>
    <t>UZB</t>
  </si>
  <si>
    <t>Venezuela</t>
  </si>
  <si>
    <t>VEN</t>
  </si>
  <si>
    <t>VNM</t>
  </si>
  <si>
    <t>Yemen</t>
  </si>
  <si>
    <t>YEM</t>
  </si>
  <si>
    <t>Zambia</t>
  </si>
  <si>
    <t>ZMB</t>
  </si>
  <si>
    <t>Zimbabwe</t>
  </si>
  <si>
    <t>ZWE</t>
  </si>
  <si>
    <t>Country Rank</t>
  </si>
  <si>
    <t>Country / Territory</t>
  </si>
  <si>
    <t>Surveys Used</t>
  </si>
  <si>
    <t>Standard Error</t>
  </si>
  <si>
    <t>90% Confidence interval</t>
  </si>
  <si>
    <t>Scores range</t>
  </si>
  <si>
    <t>Data sources</t>
  </si>
  <si>
    <t>Lower</t>
  </si>
  <si>
    <t>Upper</t>
  </si>
  <si>
    <t>MIN</t>
  </si>
  <si>
    <t>MAX</t>
  </si>
  <si>
    <t>AFDB</t>
  </si>
  <si>
    <t>BF (SGI)</t>
  </si>
  <si>
    <t>BF (BTI)</t>
  </si>
  <si>
    <t>IMD</t>
  </si>
  <si>
    <t>ICRG</t>
  </si>
  <si>
    <t>WB</t>
  </si>
  <si>
    <t>WEF</t>
  </si>
  <si>
    <t>WJP</t>
  </si>
  <si>
    <t>EIU</t>
  </si>
  <si>
    <t>GI</t>
  </si>
  <si>
    <t>PERC</t>
  </si>
  <si>
    <t>TI</t>
  </si>
  <si>
    <t>FH</t>
  </si>
  <si>
    <t>EU</t>
  </si>
  <si>
    <t>AP</t>
  </si>
  <si>
    <t>AM</t>
  </si>
  <si>
    <t>ME</t>
  </si>
  <si>
    <t>AF</t>
  </si>
  <si>
    <t>EE</t>
  </si>
  <si>
    <t>WB Code</t>
  </si>
  <si>
    <t>IFS Code</t>
  </si>
  <si>
    <t>Region</t>
  </si>
  <si>
    <t>United States</t>
  </si>
  <si>
    <t>Korea (South)</t>
  </si>
  <si>
    <t>Vietnam</t>
  </si>
  <si>
    <t>Congo Republic</t>
  </si>
  <si>
    <t>Democratic Republic of the Congo</t>
  </si>
  <si>
    <t>Korea (North)</t>
  </si>
  <si>
    <t>Samoa</t>
  </si>
  <si>
    <t>CPI 2014 Score</t>
  </si>
  <si>
    <t>STRICTLY EMBARGOED UNTIL DECEMBER 3RD 2014</t>
  </si>
  <si>
    <t>WSM</t>
  </si>
  <si>
    <t>MNE</t>
  </si>
  <si>
    <t>SRB</t>
  </si>
  <si>
    <t>ZAR</t>
  </si>
  <si>
    <t>SSD</t>
  </si>
  <si>
    <t>PRK</t>
  </si>
  <si>
    <t>SOM</t>
  </si>
</sst>
</file>

<file path=xl/styles.xml><?xml version="1.0" encoding="utf-8"?>
<styleSheet xmlns="http://schemas.openxmlformats.org/spreadsheetml/2006/main">
  <numFmts count="1">
    <numFmt numFmtId="184" formatCode="0.0"/>
  </numFmts>
  <fonts count="7"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0"/>
      <name val="Arial"/>
      <family val="2"/>
    </font>
    <font>
      <b/>
      <sz val="26"/>
      <color rgb="FFFF0000"/>
      <name val="Arial"/>
      <family val="2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84" fontId="1" fillId="2" borderId="1" xfId="0" applyNumberFormat="1" applyFont="1" applyFill="1" applyBorder="1" applyAlignment="1">
      <alignment horizontal="center" textRotation="90" wrapText="1"/>
    </xf>
    <xf numFmtId="0" fontId="1" fillId="0" borderId="2" xfId="0" applyFont="1" applyBorder="1" applyAlignment="1">
      <alignment textRotation="90" wrapText="1"/>
    </xf>
    <xf numFmtId="0" fontId="1" fillId="0" borderId="3" xfId="0" applyFont="1" applyBorder="1" applyAlignment="1">
      <alignment textRotation="90" wrapText="1"/>
    </xf>
    <xf numFmtId="0" fontId="0" fillId="0" borderId="4" xfId="0" applyBorder="1"/>
    <xf numFmtId="184" fontId="1" fillId="2" borderId="3" xfId="0" applyNumberFormat="1" applyFont="1" applyFill="1" applyBorder="1" applyAlignment="1">
      <alignment horizontal="center" textRotation="90" wrapText="1"/>
    </xf>
    <xf numFmtId="184" fontId="1" fillId="2" borderId="1" xfId="0" applyNumberFormat="1" applyFont="1" applyFill="1" applyBorder="1" applyAlignment="1">
      <alignment horizontal="center" wrapText="1"/>
    </xf>
    <xf numFmtId="184" fontId="1" fillId="2" borderId="1" xfId="0" applyNumberFormat="1" applyFont="1" applyFill="1" applyBorder="1" applyAlignment="1">
      <alignment horizontal="center"/>
    </xf>
    <xf numFmtId="2" fontId="0" fillId="0" borderId="4" xfId="0" applyNumberFormat="1" applyBorder="1"/>
    <xf numFmtId="1" fontId="0" fillId="0" borderId="4" xfId="0" applyNumberFormat="1" applyBorder="1"/>
    <xf numFmtId="1" fontId="4" fillId="0" borderId="4" xfId="0" applyNumberFormat="1" applyFont="1" applyBorder="1"/>
    <xf numFmtId="0" fontId="5" fillId="0" borderId="0" xfId="0" applyFont="1"/>
    <xf numFmtId="184" fontId="1" fillId="2" borderId="5" xfId="0" applyNumberFormat="1" applyFont="1" applyFill="1" applyBorder="1" applyAlignment="1">
      <alignment horizontal="center" vertical="center" wrapText="1"/>
    </xf>
    <xf numFmtId="184" fontId="1" fillId="2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textRotation="90"/>
    </xf>
    <xf numFmtId="184" fontId="1" fillId="2" borderId="1" xfId="0" applyNumberFormat="1" applyFont="1" applyFill="1" applyBorder="1" applyAlignment="1">
      <alignment horizontal="center" textRotation="90" wrapText="1"/>
    </xf>
    <xf numFmtId="184" fontId="1" fillId="2" borderId="3" xfId="0" applyNumberFormat="1" applyFont="1" applyFill="1" applyBorder="1" applyAlignment="1">
      <alignment horizontal="center" textRotation="90" wrapText="1"/>
    </xf>
    <xf numFmtId="3" fontId="1" fillId="2" borderId="1" xfId="0" applyNumberFormat="1" applyFont="1" applyFill="1" applyBorder="1" applyAlignment="1">
      <alignment horizontal="center" textRotation="90"/>
    </xf>
    <xf numFmtId="3" fontId="1" fillId="2" borderId="4" xfId="0" applyNumberFormat="1" applyFont="1" applyFill="1" applyBorder="1" applyAlignment="1">
      <alignment horizontal="center" textRotation="90" wrapText="1"/>
    </xf>
    <xf numFmtId="3" fontId="1" fillId="2" borderId="1" xfId="0" applyNumberFormat="1" applyFont="1" applyFill="1" applyBorder="1" applyAlignment="1">
      <alignment horizontal="center" textRotation="90" wrapText="1"/>
    </xf>
    <xf numFmtId="184" fontId="1" fillId="2" borderId="8" xfId="0" applyNumberFormat="1" applyFont="1" applyFill="1" applyBorder="1" applyAlignment="1">
      <alignment horizontal="center" wrapText="1"/>
    </xf>
    <xf numFmtId="184" fontId="1" fillId="2" borderId="9" xfId="0" applyNumberFormat="1" applyFont="1" applyFill="1" applyBorder="1" applyAlignment="1">
      <alignment horizontal="center" wrapText="1"/>
    </xf>
  </cellXfs>
  <cellStyles count="1">
    <cellStyle name="표준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78"/>
  <sheetViews>
    <sheetView tabSelected="1" workbookViewId="0">
      <selection activeCell="G2" sqref="G2:G3"/>
    </sheetView>
  </sheetViews>
  <sheetFormatPr defaultRowHeight="12.75"/>
  <cols>
    <col min="2" max="2" width="17.7109375" customWidth="1"/>
    <col min="5" max="5" width="13.85546875" customWidth="1"/>
  </cols>
  <sheetData>
    <row r="1" spans="1:26" ht="42.75" customHeight="1">
      <c r="A1" s="11" t="s">
        <v>376</v>
      </c>
    </row>
    <row r="2" spans="1:26">
      <c r="A2" s="17" t="s">
        <v>335</v>
      </c>
      <c r="B2" s="18" t="s">
        <v>336</v>
      </c>
      <c r="C2" s="1"/>
      <c r="D2" s="1"/>
      <c r="E2" s="1"/>
      <c r="F2" s="17" t="s">
        <v>335</v>
      </c>
      <c r="G2" s="18" t="s">
        <v>375</v>
      </c>
      <c r="H2" s="21" t="s">
        <v>337</v>
      </c>
      <c r="I2" s="18" t="s">
        <v>338</v>
      </c>
      <c r="J2" s="23" t="s">
        <v>339</v>
      </c>
      <c r="K2" s="24"/>
      <c r="L2" s="12" t="s">
        <v>340</v>
      </c>
      <c r="M2" s="13"/>
      <c r="N2" s="14" t="s">
        <v>341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</row>
    <row r="3" spans="1:26" ht="100.5" customHeight="1">
      <c r="A3" s="17"/>
      <c r="B3" s="19"/>
      <c r="C3" s="5" t="s">
        <v>365</v>
      </c>
      <c r="D3" s="5" t="s">
        <v>366</v>
      </c>
      <c r="E3" s="5" t="s">
        <v>367</v>
      </c>
      <c r="F3" s="20"/>
      <c r="G3" s="19"/>
      <c r="H3" s="22"/>
      <c r="I3" s="19"/>
      <c r="J3" s="6" t="s">
        <v>342</v>
      </c>
      <c r="K3" s="6" t="s">
        <v>343</v>
      </c>
      <c r="L3" s="7" t="s">
        <v>344</v>
      </c>
      <c r="M3" s="7" t="s">
        <v>345</v>
      </c>
      <c r="N3" s="2" t="s">
        <v>346</v>
      </c>
      <c r="O3" s="3" t="s">
        <v>347</v>
      </c>
      <c r="P3" s="3" t="s">
        <v>348</v>
      </c>
      <c r="Q3" s="3" t="s">
        <v>349</v>
      </c>
      <c r="R3" s="3" t="s">
        <v>350</v>
      </c>
      <c r="S3" s="3" t="s">
        <v>351</v>
      </c>
      <c r="T3" s="3" t="s">
        <v>352</v>
      </c>
      <c r="U3" s="3" t="s">
        <v>353</v>
      </c>
      <c r="V3" s="3" t="s">
        <v>354</v>
      </c>
      <c r="W3" s="3" t="s">
        <v>355</v>
      </c>
      <c r="X3" s="3" t="s">
        <v>356</v>
      </c>
      <c r="Y3" s="3" t="s">
        <v>357</v>
      </c>
      <c r="Z3" s="3" t="s">
        <v>358</v>
      </c>
    </row>
    <row r="4" spans="1:26">
      <c r="A4" s="4">
        <v>1</v>
      </c>
      <c r="B4" s="4" t="s">
        <v>81</v>
      </c>
      <c r="C4" s="4" t="s">
        <v>82</v>
      </c>
      <c r="D4" s="4">
        <v>128</v>
      </c>
      <c r="E4" s="4" t="s">
        <v>359</v>
      </c>
      <c r="F4" s="4">
        <f>A4</f>
        <v>1</v>
      </c>
      <c r="G4" s="4">
        <v>92</v>
      </c>
      <c r="H4" s="4">
        <v>7</v>
      </c>
      <c r="I4" s="8">
        <v>2.0362670421600302</v>
      </c>
      <c r="J4" s="9">
        <f>G4-1.645*I4</f>
        <v>88.650340715646749</v>
      </c>
      <c r="K4" s="9">
        <f>G4+1.645*I4</f>
        <v>95.349659284353251</v>
      </c>
      <c r="L4" s="9">
        <v>83.056556701660199</v>
      </c>
      <c r="M4" s="9">
        <v>98.160560607910199</v>
      </c>
      <c r="N4" s="4"/>
      <c r="O4" s="9">
        <v>97.2569580078125</v>
      </c>
      <c r="P4" s="4"/>
      <c r="Q4" s="9">
        <v>94.675033569335895</v>
      </c>
      <c r="R4" s="9">
        <v>98.160560607910199</v>
      </c>
      <c r="S4" s="4"/>
      <c r="T4" s="9">
        <v>89.973846435546903</v>
      </c>
      <c r="U4" s="9">
        <v>89.731750488281307</v>
      </c>
      <c r="V4" s="9">
        <v>88.355773925781307</v>
      </c>
      <c r="W4" s="9">
        <v>83.056556701660199</v>
      </c>
      <c r="X4" s="4"/>
      <c r="Y4" s="4"/>
      <c r="Z4" s="4"/>
    </row>
    <row r="5" spans="1:26">
      <c r="A5" s="4">
        <v>2</v>
      </c>
      <c r="B5" s="4" t="s">
        <v>215</v>
      </c>
      <c r="C5" s="4" t="s">
        <v>216</v>
      </c>
      <c r="D5" s="4">
        <v>196</v>
      </c>
      <c r="E5" s="4" t="s">
        <v>360</v>
      </c>
      <c r="F5" s="4">
        <f t="shared" ref="F5:F68" si="0">A5</f>
        <v>2</v>
      </c>
      <c r="G5" s="4">
        <v>91</v>
      </c>
      <c r="H5" s="4">
        <v>7</v>
      </c>
      <c r="I5" s="8">
        <v>2.2809112071990998</v>
      </c>
      <c r="J5" s="9">
        <f t="shared" ref="J5:J68" si="1">G5-1.645*I5</f>
        <v>87.247901064157475</v>
      </c>
      <c r="K5" s="9">
        <f t="shared" ref="K5:K68" si="2">G5+1.645*I5</f>
        <v>94.752098935842525</v>
      </c>
      <c r="L5" s="9">
        <v>83.056556701660199</v>
      </c>
      <c r="M5" s="9">
        <v>98.160560607910199</v>
      </c>
      <c r="N5" s="4"/>
      <c r="O5" s="9">
        <v>97.2569580078125</v>
      </c>
      <c r="P5" s="4"/>
      <c r="Q5" s="9">
        <v>88.172988891601605</v>
      </c>
      <c r="R5" s="9">
        <v>98.160560607910199</v>
      </c>
      <c r="S5" s="4"/>
      <c r="T5" s="9">
        <v>94.885978698730497</v>
      </c>
      <c r="U5" s="9">
        <v>85.040672302246094</v>
      </c>
      <c r="V5" s="9">
        <v>88.355773925781307</v>
      </c>
      <c r="W5" s="9">
        <v>83.056556701660199</v>
      </c>
      <c r="X5" s="4"/>
      <c r="Y5" s="4"/>
      <c r="Z5" s="4"/>
    </row>
    <row r="6" spans="1:26">
      <c r="A6" s="4">
        <v>3</v>
      </c>
      <c r="B6" s="4" t="s">
        <v>101</v>
      </c>
      <c r="C6" s="4" t="s">
        <v>102</v>
      </c>
      <c r="D6" s="4">
        <v>172</v>
      </c>
      <c r="E6" s="4" t="s">
        <v>359</v>
      </c>
      <c r="F6" s="4">
        <f t="shared" si="0"/>
        <v>3</v>
      </c>
      <c r="G6" s="4">
        <v>89</v>
      </c>
      <c r="H6" s="4">
        <v>7</v>
      </c>
      <c r="I6" s="8">
        <v>2.0520834922790501</v>
      </c>
      <c r="J6" s="9">
        <f t="shared" si="1"/>
        <v>85.624322655200956</v>
      </c>
      <c r="K6" s="9">
        <f t="shared" si="2"/>
        <v>92.375677344799044</v>
      </c>
      <c r="L6" s="9">
        <v>83.056556701660199</v>
      </c>
      <c r="M6" s="9">
        <v>98.160560607910199</v>
      </c>
      <c r="N6" s="4"/>
      <c r="O6" s="9">
        <v>89.235893249511705</v>
      </c>
      <c r="P6" s="4"/>
      <c r="Q6" s="9">
        <v>89.537620544433594</v>
      </c>
      <c r="R6" s="9">
        <v>98.160560607910199</v>
      </c>
      <c r="S6" s="4"/>
      <c r="T6" s="9">
        <v>94.213912963867202</v>
      </c>
      <c r="U6" s="9">
        <v>83.435714721679702</v>
      </c>
      <c r="V6" s="9">
        <v>88.355773925781307</v>
      </c>
      <c r="W6" s="9">
        <v>83.056556701660199</v>
      </c>
      <c r="X6" s="4"/>
      <c r="Y6" s="4"/>
      <c r="Z6" s="4"/>
    </row>
    <row r="7" spans="1:26">
      <c r="A7" s="4">
        <v>4</v>
      </c>
      <c r="B7" s="4" t="s">
        <v>287</v>
      </c>
      <c r="C7" s="4" t="s">
        <v>288</v>
      </c>
      <c r="D7" s="4">
        <v>144</v>
      </c>
      <c r="E7" s="4" t="s">
        <v>359</v>
      </c>
      <c r="F7" s="4">
        <f t="shared" si="0"/>
        <v>4</v>
      </c>
      <c r="G7" s="4">
        <v>87</v>
      </c>
      <c r="H7" s="4">
        <v>7</v>
      </c>
      <c r="I7" s="8">
        <v>3.4082190990447998</v>
      </c>
      <c r="J7" s="9">
        <f t="shared" si="1"/>
        <v>81.393479582071308</v>
      </c>
      <c r="K7" s="9">
        <f t="shared" si="2"/>
        <v>92.606520417928692</v>
      </c>
      <c r="L7" s="9">
        <v>71.838172912597699</v>
      </c>
      <c r="M7" s="9">
        <v>98.160560607910199</v>
      </c>
      <c r="N7" s="4"/>
      <c r="O7" s="9">
        <v>97.2569580078125</v>
      </c>
      <c r="P7" s="4"/>
      <c r="Q7" s="9">
        <v>84.560745239257798</v>
      </c>
      <c r="R7" s="9">
        <v>98.160560607910199</v>
      </c>
      <c r="S7" s="4"/>
      <c r="T7" s="9">
        <v>71.838172912597699</v>
      </c>
      <c r="U7" s="9">
        <v>84.756309509277301</v>
      </c>
      <c r="V7" s="9">
        <v>88.355773925781307</v>
      </c>
      <c r="W7" s="9">
        <v>83.056556701660199</v>
      </c>
      <c r="X7" s="4"/>
      <c r="Y7" s="4"/>
      <c r="Z7" s="4"/>
    </row>
    <row r="8" spans="1:26">
      <c r="A8" s="4">
        <v>5</v>
      </c>
      <c r="B8" s="4" t="s">
        <v>289</v>
      </c>
      <c r="C8" s="4" t="s">
        <v>290</v>
      </c>
      <c r="D8" s="4">
        <v>146</v>
      </c>
      <c r="E8" s="4" t="s">
        <v>359</v>
      </c>
      <c r="F8" s="4">
        <f t="shared" si="0"/>
        <v>5</v>
      </c>
      <c r="G8" s="4">
        <v>86</v>
      </c>
      <c r="H8" s="4">
        <v>6</v>
      </c>
      <c r="I8" s="8">
        <v>2.6143324375152601</v>
      </c>
      <c r="J8" s="9">
        <f t="shared" si="1"/>
        <v>81.699423140287394</v>
      </c>
      <c r="K8" s="9">
        <f t="shared" si="2"/>
        <v>90.300576859712606</v>
      </c>
      <c r="L8" s="9">
        <v>72.818542480468807</v>
      </c>
      <c r="M8" s="9">
        <v>89.235893249511705</v>
      </c>
      <c r="N8" s="4"/>
      <c r="O8" s="9">
        <v>89.235893249511705</v>
      </c>
      <c r="P8" s="4"/>
      <c r="Q8" s="9">
        <v>88.975715637207003</v>
      </c>
      <c r="R8" s="9">
        <v>88.575523376464801</v>
      </c>
      <c r="S8" s="4"/>
      <c r="T8" s="9">
        <v>86.450279235839801</v>
      </c>
      <c r="U8" s="9"/>
      <c r="V8" s="9">
        <v>88.355773925781307</v>
      </c>
      <c r="W8" s="9">
        <v>72.818542480468807</v>
      </c>
      <c r="X8" s="4"/>
      <c r="Y8" s="4"/>
      <c r="Z8" s="4"/>
    </row>
    <row r="9" spans="1:26">
      <c r="A9" s="4">
        <v>5</v>
      </c>
      <c r="B9" s="4" t="s">
        <v>223</v>
      </c>
      <c r="C9" s="4" t="s">
        <v>224</v>
      </c>
      <c r="D9" s="4">
        <v>142</v>
      </c>
      <c r="E9" s="4" t="s">
        <v>359</v>
      </c>
      <c r="F9" s="4">
        <f t="shared" si="0"/>
        <v>5</v>
      </c>
      <c r="G9" s="4">
        <v>86</v>
      </c>
      <c r="H9" s="4">
        <v>7</v>
      </c>
      <c r="I9" s="8">
        <v>2.3750696182250999</v>
      </c>
      <c r="J9" s="9">
        <f t="shared" si="1"/>
        <v>82.093010478019707</v>
      </c>
      <c r="K9" s="9">
        <f t="shared" si="2"/>
        <v>89.906989521980293</v>
      </c>
      <c r="L9" s="9">
        <v>79.102241516113295</v>
      </c>
      <c r="M9" s="9">
        <v>98.160560607910199</v>
      </c>
      <c r="N9" s="4"/>
      <c r="O9" s="9">
        <v>81.214828491210895</v>
      </c>
      <c r="P9" s="4"/>
      <c r="Q9" s="9">
        <v>79.102241516113295</v>
      </c>
      <c r="R9" s="9">
        <v>98.160560607910199</v>
      </c>
      <c r="S9" s="4"/>
      <c r="T9" s="9">
        <v>87.921546936035199</v>
      </c>
      <c r="U9" s="9">
        <v>87.487602233886705</v>
      </c>
      <c r="V9" s="9">
        <v>88.355773925781307</v>
      </c>
      <c r="W9" s="9">
        <v>83.056556701660199</v>
      </c>
      <c r="X9" s="4"/>
      <c r="Y9" s="4"/>
      <c r="Z9" s="4"/>
    </row>
    <row r="10" spans="1:26">
      <c r="A10" s="4">
        <v>7</v>
      </c>
      <c r="B10" s="4" t="s">
        <v>266</v>
      </c>
      <c r="C10" s="4" t="s">
        <v>267</v>
      </c>
      <c r="D10" s="4">
        <v>576</v>
      </c>
      <c r="E10" s="4" t="s">
        <v>360</v>
      </c>
      <c r="F10" s="4">
        <f t="shared" si="0"/>
        <v>7</v>
      </c>
      <c r="G10" s="4">
        <v>84</v>
      </c>
      <c r="H10" s="4">
        <v>8</v>
      </c>
      <c r="I10" s="8">
        <v>1.7526727914810201</v>
      </c>
      <c r="J10" s="9">
        <f t="shared" si="1"/>
        <v>81.11685325801372</v>
      </c>
      <c r="K10" s="9">
        <f t="shared" si="2"/>
        <v>86.88314674198628</v>
      </c>
      <c r="L10" s="9">
        <v>74.838729858398395</v>
      </c>
      <c r="M10" s="9">
        <v>90.044113159179702</v>
      </c>
      <c r="N10" s="4"/>
      <c r="O10" s="9"/>
      <c r="P10" s="9">
        <v>74.838729858398395</v>
      </c>
      <c r="Q10" s="9">
        <v>85.684555053710895</v>
      </c>
      <c r="R10" s="9">
        <v>78.990493774414105</v>
      </c>
      <c r="S10" s="4"/>
      <c r="T10" s="9">
        <v>90.044113159179702</v>
      </c>
      <c r="U10" s="9">
        <v>83.710601806640597</v>
      </c>
      <c r="V10" s="9">
        <v>88.355773925781307</v>
      </c>
      <c r="W10" s="9">
        <v>83.056556701660199</v>
      </c>
      <c r="X10" s="9">
        <v>85.977294921875</v>
      </c>
      <c r="Y10" s="4"/>
      <c r="Z10" s="4"/>
    </row>
    <row r="11" spans="1:26">
      <c r="A11" s="4">
        <v>8</v>
      </c>
      <c r="B11" s="4" t="s">
        <v>213</v>
      </c>
      <c r="C11" s="4" t="s">
        <v>214</v>
      </c>
      <c r="D11" s="4">
        <v>138</v>
      </c>
      <c r="E11" s="4" t="s">
        <v>359</v>
      </c>
      <c r="F11" s="4">
        <f t="shared" si="0"/>
        <v>8</v>
      </c>
      <c r="G11" s="4">
        <v>83</v>
      </c>
      <c r="H11" s="4">
        <v>7</v>
      </c>
      <c r="I11" s="8">
        <v>1.9722756147384599</v>
      </c>
      <c r="J11" s="9">
        <f t="shared" si="1"/>
        <v>79.755606613755234</v>
      </c>
      <c r="K11" s="9">
        <f t="shared" si="2"/>
        <v>86.244393386244766</v>
      </c>
      <c r="L11" s="9">
        <v>73.193771362304702</v>
      </c>
      <c r="M11" s="9">
        <v>88.575523376464801</v>
      </c>
      <c r="N11" s="4"/>
      <c r="O11" s="9">
        <v>73.193771362304702</v>
      </c>
      <c r="P11" s="4"/>
      <c r="Q11" s="9">
        <v>85.042381286621094</v>
      </c>
      <c r="R11" s="9">
        <v>88.575523376464801</v>
      </c>
      <c r="S11" s="4"/>
      <c r="T11" s="9">
        <v>81.592750549316406</v>
      </c>
      <c r="U11" s="9">
        <v>81.838874816894503</v>
      </c>
      <c r="V11" s="9">
        <v>88.355773925781307</v>
      </c>
      <c r="W11" s="9">
        <v>83.056556701660199</v>
      </c>
      <c r="X11" s="9"/>
      <c r="Y11" s="4"/>
      <c r="Z11" s="4"/>
    </row>
    <row r="12" spans="1:26">
      <c r="A12" s="4">
        <v>9</v>
      </c>
      <c r="B12" s="4" t="s">
        <v>178</v>
      </c>
      <c r="C12" s="4" t="s">
        <v>179</v>
      </c>
      <c r="D12" s="4">
        <v>137</v>
      </c>
      <c r="E12" s="4" t="s">
        <v>359</v>
      </c>
      <c r="F12" s="4">
        <f t="shared" si="0"/>
        <v>9</v>
      </c>
      <c r="G12" s="4">
        <v>82</v>
      </c>
      <c r="H12" s="4">
        <v>6</v>
      </c>
      <c r="I12" s="8">
        <v>2.7775936126709002</v>
      </c>
      <c r="J12" s="9">
        <f t="shared" si="1"/>
        <v>77.430858507156373</v>
      </c>
      <c r="K12" s="9">
        <f t="shared" si="2"/>
        <v>86.569141492843627</v>
      </c>
      <c r="L12" s="9">
        <v>71.421195983886705</v>
      </c>
      <c r="M12" s="9">
        <v>89.724296569824205</v>
      </c>
      <c r="N12" s="4"/>
      <c r="O12" s="9">
        <v>81.214828491210895</v>
      </c>
      <c r="P12" s="4"/>
      <c r="Q12" s="9">
        <v>78.138977050781307</v>
      </c>
      <c r="R12" s="9">
        <v>88.575523376464801</v>
      </c>
      <c r="S12" s="4"/>
      <c r="T12" s="9">
        <v>89.724296569824205</v>
      </c>
      <c r="U12" s="9"/>
      <c r="V12" s="9">
        <v>71.421195983886705</v>
      </c>
      <c r="W12" s="9">
        <v>83.056556701660199</v>
      </c>
      <c r="X12" s="9"/>
      <c r="Y12" s="4"/>
      <c r="Z12" s="4"/>
    </row>
    <row r="13" spans="1:26">
      <c r="A13" s="4">
        <v>10</v>
      </c>
      <c r="B13" s="4" t="s">
        <v>52</v>
      </c>
      <c r="C13" s="4" t="s">
        <v>53</v>
      </c>
      <c r="D13" s="4">
        <v>156</v>
      </c>
      <c r="E13" s="4" t="s">
        <v>361</v>
      </c>
      <c r="F13" s="4">
        <f t="shared" si="0"/>
        <v>10</v>
      </c>
      <c r="G13" s="4">
        <v>81</v>
      </c>
      <c r="H13" s="4">
        <v>7</v>
      </c>
      <c r="I13" s="8">
        <v>2.44691133499146</v>
      </c>
      <c r="J13" s="9">
        <f t="shared" si="1"/>
        <v>76.974830853939054</v>
      </c>
      <c r="K13" s="9">
        <f t="shared" si="2"/>
        <v>85.025169146060946</v>
      </c>
      <c r="L13" s="9">
        <v>71.797477722167997</v>
      </c>
      <c r="M13" s="9">
        <v>88.575523376464801</v>
      </c>
      <c r="N13" s="4"/>
      <c r="O13" s="9">
        <v>81.214828491210895</v>
      </c>
      <c r="P13" s="4"/>
      <c r="Q13" s="9">
        <v>71.797477722167997</v>
      </c>
      <c r="R13" s="9">
        <v>88.575523376464801</v>
      </c>
      <c r="S13" s="4"/>
      <c r="T13" s="9">
        <v>80.334495544433594</v>
      </c>
      <c r="U13" s="9">
        <v>73.888320922851605</v>
      </c>
      <c r="V13" s="9">
        <v>88.355773925781307</v>
      </c>
      <c r="W13" s="9">
        <v>83.056556701660199</v>
      </c>
      <c r="X13" s="9"/>
      <c r="Y13" s="4"/>
      <c r="Z13" s="4"/>
    </row>
    <row r="14" spans="1:26">
      <c r="A14" s="4">
        <v>11</v>
      </c>
      <c r="B14" s="4" t="s">
        <v>12</v>
      </c>
      <c r="C14" s="4" t="s">
        <v>13</v>
      </c>
      <c r="D14" s="4">
        <v>193</v>
      </c>
      <c r="E14" s="4" t="s">
        <v>360</v>
      </c>
      <c r="F14" s="4">
        <f t="shared" si="0"/>
        <v>11</v>
      </c>
      <c r="G14" s="4">
        <v>80</v>
      </c>
      <c r="H14" s="4">
        <v>8</v>
      </c>
      <c r="I14" s="8">
        <v>1.3128947019577</v>
      </c>
      <c r="J14" s="9">
        <f t="shared" si="1"/>
        <v>77.840288215279585</v>
      </c>
      <c r="K14" s="9">
        <f t="shared" si="2"/>
        <v>82.159711784720415</v>
      </c>
      <c r="L14" s="9">
        <v>71.421195983886705</v>
      </c>
      <c r="M14" s="9">
        <v>83.174812316894503</v>
      </c>
      <c r="N14" s="4"/>
      <c r="O14" s="9">
        <v>81.214828491210895</v>
      </c>
      <c r="P14" s="4"/>
      <c r="Q14" s="9">
        <v>81.028770446777301</v>
      </c>
      <c r="R14" s="9">
        <v>78.990493774414105</v>
      </c>
      <c r="S14" s="4"/>
      <c r="T14" s="9">
        <v>83.174812316894503</v>
      </c>
      <c r="U14" s="9">
        <v>79.664543151855497</v>
      </c>
      <c r="V14" s="9">
        <v>71.421195983886705</v>
      </c>
      <c r="W14" s="9">
        <v>83.056556701660199</v>
      </c>
      <c r="X14" s="9">
        <v>80.197250366210895</v>
      </c>
      <c r="Y14" s="4"/>
      <c r="Z14" s="4"/>
    </row>
    <row r="15" spans="1:26">
      <c r="A15" s="4">
        <v>12</v>
      </c>
      <c r="B15" s="4" t="s">
        <v>133</v>
      </c>
      <c r="C15" s="4" t="s">
        <v>134</v>
      </c>
      <c r="D15" s="4">
        <v>176</v>
      </c>
      <c r="E15" s="4" t="s">
        <v>359</v>
      </c>
      <c r="F15" s="4">
        <f t="shared" si="0"/>
        <v>12</v>
      </c>
      <c r="G15" s="4">
        <v>79</v>
      </c>
      <c r="H15" s="4">
        <v>6</v>
      </c>
      <c r="I15" s="8">
        <v>3.1642191410064702</v>
      </c>
      <c r="J15" s="9">
        <f t="shared" si="1"/>
        <v>73.794859513044358</v>
      </c>
      <c r="K15" s="9">
        <f t="shared" si="2"/>
        <v>84.205140486955642</v>
      </c>
      <c r="L15" s="9">
        <v>71.421195983886705</v>
      </c>
      <c r="M15" s="9">
        <v>87.838211059570298</v>
      </c>
      <c r="N15" s="4"/>
      <c r="O15" s="9">
        <v>73.193771362304702</v>
      </c>
      <c r="P15" s="4"/>
      <c r="Q15" s="9">
        <v>83.758026123046903</v>
      </c>
      <c r="R15" s="9">
        <v>87.838211059570298</v>
      </c>
      <c r="S15" s="4"/>
      <c r="T15" s="9">
        <v>87.442352294921903</v>
      </c>
      <c r="U15" s="9"/>
      <c r="V15" s="9">
        <v>71.421195983886705</v>
      </c>
      <c r="W15" s="9">
        <v>72.818542480468807</v>
      </c>
      <c r="X15" s="9"/>
      <c r="Y15" s="4"/>
      <c r="Z15" s="4"/>
    </row>
    <row r="16" spans="1:26">
      <c r="A16" s="4">
        <v>12</v>
      </c>
      <c r="B16" s="4" t="s">
        <v>111</v>
      </c>
      <c r="C16" s="4" t="s">
        <v>112</v>
      </c>
      <c r="D16" s="4">
        <v>134</v>
      </c>
      <c r="E16" s="4" t="s">
        <v>359</v>
      </c>
      <c r="F16" s="4">
        <f t="shared" si="0"/>
        <v>12</v>
      </c>
      <c r="G16" s="4">
        <v>79</v>
      </c>
      <c r="H16" s="4">
        <v>7</v>
      </c>
      <c r="I16" s="8">
        <v>2.5809292793273899</v>
      </c>
      <c r="J16" s="9">
        <f t="shared" si="1"/>
        <v>74.754371335506448</v>
      </c>
      <c r="K16" s="9">
        <f t="shared" si="2"/>
        <v>83.245628664493552</v>
      </c>
      <c r="L16" s="9">
        <v>72.818542480468807</v>
      </c>
      <c r="M16" s="9">
        <v>88.575523376464801</v>
      </c>
      <c r="N16" s="4"/>
      <c r="O16" s="9">
        <v>73.193771362304702</v>
      </c>
      <c r="P16" s="4"/>
      <c r="Q16" s="9">
        <v>81.911766052246094</v>
      </c>
      <c r="R16" s="9">
        <v>88.575523376464801</v>
      </c>
      <c r="S16" s="4"/>
      <c r="T16" s="9">
        <v>75.262969970703097</v>
      </c>
      <c r="U16" s="9">
        <v>76.212905883789105</v>
      </c>
      <c r="V16" s="9">
        <v>88.355773925781307</v>
      </c>
      <c r="W16" s="9">
        <v>72.818542480468807</v>
      </c>
      <c r="X16" s="9"/>
      <c r="Y16" s="4"/>
      <c r="Z16" s="4"/>
    </row>
    <row r="17" spans="1:26">
      <c r="A17" s="4">
        <v>14</v>
      </c>
      <c r="B17" s="4" t="s">
        <v>320</v>
      </c>
      <c r="C17" s="4" t="s">
        <v>321</v>
      </c>
      <c r="D17" s="4">
        <v>112</v>
      </c>
      <c r="E17" s="4" t="s">
        <v>359</v>
      </c>
      <c r="F17" s="4">
        <f t="shared" si="0"/>
        <v>14</v>
      </c>
      <c r="G17" s="4">
        <v>78</v>
      </c>
      <c r="H17" s="4">
        <v>7</v>
      </c>
      <c r="I17" s="8">
        <v>2.0920171737670898</v>
      </c>
      <c r="J17" s="9">
        <f t="shared" si="1"/>
        <v>74.558631749153136</v>
      </c>
      <c r="K17" s="9">
        <f t="shared" si="2"/>
        <v>81.441368250846864</v>
      </c>
      <c r="L17" s="9">
        <v>72.818542480468807</v>
      </c>
      <c r="M17" s="9">
        <v>88.355773925781307</v>
      </c>
      <c r="N17" s="4"/>
      <c r="O17" s="9">
        <v>73.193771362304702</v>
      </c>
      <c r="P17" s="4"/>
      <c r="Q17" s="9">
        <v>78.781150817871094</v>
      </c>
      <c r="R17" s="9">
        <v>78.990493774414105</v>
      </c>
      <c r="S17" s="4"/>
      <c r="T17" s="9">
        <v>80.699211120605497</v>
      </c>
      <c r="U17" s="9">
        <v>73.780647277832003</v>
      </c>
      <c r="V17" s="9">
        <v>88.355773925781307</v>
      </c>
      <c r="W17" s="9">
        <v>72.818542480468807</v>
      </c>
      <c r="X17" s="9"/>
      <c r="Y17" s="4"/>
      <c r="Z17" s="4"/>
    </row>
    <row r="18" spans="1:26">
      <c r="A18" s="4">
        <v>15</v>
      </c>
      <c r="B18" s="4" t="s">
        <v>151</v>
      </c>
      <c r="C18" s="4" t="s">
        <v>152</v>
      </c>
      <c r="D18" s="4">
        <v>158</v>
      </c>
      <c r="E18" s="4" t="s">
        <v>360</v>
      </c>
      <c r="F18" s="4">
        <f t="shared" si="0"/>
        <v>15</v>
      </c>
      <c r="G18" s="4">
        <v>76</v>
      </c>
      <c r="H18" s="4">
        <v>8</v>
      </c>
      <c r="I18" s="8">
        <v>3.1612989902496298</v>
      </c>
      <c r="J18" s="9">
        <f t="shared" si="1"/>
        <v>70.799663161039362</v>
      </c>
      <c r="K18" s="9">
        <f t="shared" si="2"/>
        <v>81.200336838960638</v>
      </c>
      <c r="L18" s="9">
        <v>57.151645660400398</v>
      </c>
      <c r="M18" s="9">
        <v>87.130645751953097</v>
      </c>
      <c r="N18" s="4"/>
      <c r="O18" s="9">
        <v>57.151645660400398</v>
      </c>
      <c r="P18" s="4"/>
      <c r="Q18" s="9">
        <v>82.152580261230497</v>
      </c>
      <c r="R18" s="9">
        <v>78.990493774414105</v>
      </c>
      <c r="S18" s="4"/>
      <c r="T18" s="9">
        <v>87.130645751953097</v>
      </c>
      <c r="U18" s="9">
        <v>76.987251281738295</v>
      </c>
      <c r="V18" s="9">
        <v>71.421195983886705</v>
      </c>
      <c r="W18" s="9">
        <v>72.818542480468807</v>
      </c>
      <c r="X18" s="9">
        <v>77.794601440429702</v>
      </c>
      <c r="Y18" s="4"/>
      <c r="Z18" s="4"/>
    </row>
    <row r="19" spans="1:26">
      <c r="A19" s="4">
        <v>15</v>
      </c>
      <c r="B19" s="4" t="s">
        <v>28</v>
      </c>
      <c r="C19" s="4" t="s">
        <v>29</v>
      </c>
      <c r="D19" s="4">
        <v>124</v>
      </c>
      <c r="E19" s="4" t="s">
        <v>359</v>
      </c>
      <c r="F19" s="4">
        <f t="shared" si="0"/>
        <v>15</v>
      </c>
      <c r="G19" s="4">
        <v>76</v>
      </c>
      <c r="H19" s="4">
        <v>7</v>
      </c>
      <c r="I19" s="8">
        <v>2.26462721824646</v>
      </c>
      <c r="J19" s="9">
        <f t="shared" si="1"/>
        <v>72.274688225984576</v>
      </c>
      <c r="K19" s="9">
        <f t="shared" si="2"/>
        <v>79.725311774015424</v>
      </c>
      <c r="L19" s="9">
        <v>71.421195983886705</v>
      </c>
      <c r="M19" s="9">
        <v>88.575523376464801</v>
      </c>
      <c r="N19" s="4"/>
      <c r="O19" s="9">
        <v>73.193771362304702</v>
      </c>
      <c r="P19" s="4"/>
      <c r="Q19" s="9">
        <v>73.001564025878906</v>
      </c>
      <c r="R19" s="9">
        <v>88.575523376464801</v>
      </c>
      <c r="S19" s="4"/>
      <c r="T19" s="9">
        <v>78.805458068847699</v>
      </c>
      <c r="U19" s="9">
        <v>74.782356262207003</v>
      </c>
      <c r="V19" s="9">
        <v>71.421195983886705</v>
      </c>
      <c r="W19" s="9">
        <v>72.818542480468807</v>
      </c>
      <c r="X19" s="9"/>
      <c r="Y19" s="4"/>
      <c r="Z19" s="4"/>
    </row>
    <row r="20" spans="1:26">
      <c r="A20" s="4">
        <v>17</v>
      </c>
      <c r="B20" s="4" t="s">
        <v>143</v>
      </c>
      <c r="C20" s="4" t="s">
        <v>144</v>
      </c>
      <c r="D20" s="4">
        <v>178</v>
      </c>
      <c r="E20" s="4" t="s">
        <v>359</v>
      </c>
      <c r="F20" s="4">
        <f t="shared" si="0"/>
        <v>17</v>
      </c>
      <c r="G20" s="4">
        <v>74</v>
      </c>
      <c r="H20" s="4">
        <v>6</v>
      </c>
      <c r="I20" s="8">
        <v>4.7485241889953604</v>
      </c>
      <c r="J20" s="9">
        <f t="shared" si="1"/>
        <v>66.188677709102635</v>
      </c>
      <c r="K20" s="9">
        <f t="shared" si="2"/>
        <v>81.811322290897365</v>
      </c>
      <c r="L20" s="9">
        <v>54.486614227294901</v>
      </c>
      <c r="M20" s="9">
        <v>86.603958129882798</v>
      </c>
      <c r="N20" s="4"/>
      <c r="O20" s="9">
        <v>73.193771362304702</v>
      </c>
      <c r="P20" s="4"/>
      <c r="Q20" s="9">
        <v>84.721290588378906</v>
      </c>
      <c r="R20" s="9">
        <v>69.405456542968807</v>
      </c>
      <c r="S20" s="4"/>
      <c r="T20" s="9">
        <v>86.603958129882798</v>
      </c>
      <c r="U20" s="9"/>
      <c r="V20" s="9">
        <v>54.486614227294901</v>
      </c>
      <c r="W20" s="9">
        <v>72.818542480468807</v>
      </c>
      <c r="X20" s="9"/>
      <c r="Y20" s="4"/>
      <c r="Z20" s="4"/>
    </row>
    <row r="21" spans="1:26">
      <c r="A21" s="4">
        <v>17</v>
      </c>
      <c r="B21" s="4" t="s">
        <v>129</v>
      </c>
      <c r="C21" s="4" t="s">
        <v>130</v>
      </c>
      <c r="D21" s="4">
        <v>532</v>
      </c>
      <c r="E21" s="4" t="s">
        <v>360</v>
      </c>
      <c r="F21" s="4">
        <f t="shared" si="0"/>
        <v>17</v>
      </c>
      <c r="G21" s="4">
        <v>74</v>
      </c>
      <c r="H21" s="4">
        <v>7</v>
      </c>
      <c r="I21" s="8">
        <v>2.7536609172821001</v>
      </c>
      <c r="J21" s="9">
        <f t="shared" si="1"/>
        <v>69.47022779107094</v>
      </c>
      <c r="K21" s="9">
        <f t="shared" si="2"/>
        <v>78.52977220892906</v>
      </c>
      <c r="L21" s="9">
        <v>63.5171928405762</v>
      </c>
      <c r="M21" s="9">
        <v>86.716117858886705</v>
      </c>
      <c r="N21" s="4"/>
      <c r="O21" s="9"/>
      <c r="P21" s="4"/>
      <c r="Q21" s="9">
        <v>73.242378234863295</v>
      </c>
      <c r="R21" s="9">
        <v>69.405456542968807</v>
      </c>
      <c r="S21" s="4"/>
      <c r="T21" s="9">
        <v>86.716117858886705</v>
      </c>
      <c r="U21" s="9">
        <v>78.258354187011705</v>
      </c>
      <c r="V21" s="9">
        <v>71.421195983886705</v>
      </c>
      <c r="W21" s="9">
        <v>72.818542480468807</v>
      </c>
      <c r="X21" s="9">
        <v>63.5171928405762</v>
      </c>
      <c r="Y21" s="4"/>
      <c r="Z21" s="4"/>
    </row>
    <row r="22" spans="1:26">
      <c r="A22" s="4">
        <v>17</v>
      </c>
      <c r="B22" s="4" t="s">
        <v>24</v>
      </c>
      <c r="C22" s="4" t="s">
        <v>25</v>
      </c>
      <c r="D22" s="4">
        <v>316</v>
      </c>
      <c r="E22" s="4" t="s">
        <v>361</v>
      </c>
      <c r="F22" s="4">
        <f t="shared" si="0"/>
        <v>17</v>
      </c>
      <c r="G22" s="4">
        <v>74</v>
      </c>
      <c r="H22" s="4">
        <v>3</v>
      </c>
      <c r="I22" s="8">
        <v>8.0859832763671893</v>
      </c>
      <c r="J22" s="9">
        <f t="shared" si="1"/>
        <v>60.698557510375977</v>
      </c>
      <c r="K22" s="9">
        <f t="shared" si="2"/>
        <v>87.301442489624023</v>
      </c>
      <c r="L22" s="9">
        <v>60.403156280517599</v>
      </c>
      <c r="M22" s="9">
        <v>88.355773925781307</v>
      </c>
      <c r="N22" s="4"/>
      <c r="O22" s="9"/>
      <c r="P22" s="4"/>
      <c r="Q22" s="9"/>
      <c r="R22" s="9"/>
      <c r="S22" s="4"/>
      <c r="T22" s="9">
        <v>60.403156280517599</v>
      </c>
      <c r="U22" s="9"/>
      <c r="V22" s="9">
        <v>88.355773925781307</v>
      </c>
      <c r="W22" s="9">
        <v>72.818542480468807</v>
      </c>
      <c r="X22" s="9"/>
      <c r="Y22" s="4"/>
      <c r="Z22" s="4"/>
    </row>
    <row r="23" spans="1:26">
      <c r="A23" s="4">
        <v>17</v>
      </c>
      <c r="B23" s="4" t="s">
        <v>368</v>
      </c>
      <c r="C23" s="4" t="s">
        <v>313</v>
      </c>
      <c r="D23" s="4">
        <v>111</v>
      </c>
      <c r="E23" s="4" t="s">
        <v>361</v>
      </c>
      <c r="F23" s="4">
        <f t="shared" si="0"/>
        <v>17</v>
      </c>
      <c r="G23" s="4">
        <v>74</v>
      </c>
      <c r="H23" s="4">
        <v>8</v>
      </c>
      <c r="I23" s="8">
        <v>3.7442269325256299</v>
      </c>
      <c r="J23" s="9">
        <f t="shared" si="1"/>
        <v>67.840746695995335</v>
      </c>
      <c r="K23" s="9">
        <f t="shared" si="2"/>
        <v>80.159253304004665</v>
      </c>
      <c r="L23" s="9">
        <v>59.820426940917997</v>
      </c>
      <c r="M23" s="9">
        <v>89.235893249511705</v>
      </c>
      <c r="N23" s="4"/>
      <c r="O23" s="9">
        <v>89.235893249511705</v>
      </c>
      <c r="P23" s="4"/>
      <c r="Q23" s="9">
        <v>75.570266723632798</v>
      </c>
      <c r="R23" s="9">
        <v>59.820426940917997</v>
      </c>
      <c r="S23" s="4"/>
      <c r="T23" s="9">
        <v>63.374797821044901</v>
      </c>
      <c r="U23" s="9">
        <v>68.629783630371094</v>
      </c>
      <c r="V23" s="9">
        <v>88.355773925781307</v>
      </c>
      <c r="W23" s="9">
        <v>72.818542480468807</v>
      </c>
      <c r="X23" s="9">
        <v>74.457206726074205</v>
      </c>
      <c r="Y23" s="4"/>
      <c r="Z23" s="4"/>
    </row>
    <row r="24" spans="1:26">
      <c r="A24" s="4">
        <v>21</v>
      </c>
      <c r="B24" s="4" t="s">
        <v>60</v>
      </c>
      <c r="C24" s="4" t="s">
        <v>61</v>
      </c>
      <c r="D24" s="4">
        <v>228</v>
      </c>
      <c r="E24" s="4" t="s">
        <v>361</v>
      </c>
      <c r="F24" s="4">
        <f t="shared" si="0"/>
        <v>21</v>
      </c>
      <c r="G24" s="4">
        <v>73</v>
      </c>
      <c r="H24" s="4">
        <v>8</v>
      </c>
      <c r="I24" s="8">
        <v>1.738365650177</v>
      </c>
      <c r="J24" s="9">
        <f t="shared" si="1"/>
        <v>70.14038850545883</v>
      </c>
      <c r="K24" s="9">
        <f t="shared" si="2"/>
        <v>75.85961149454117</v>
      </c>
      <c r="L24" s="9">
        <v>65.172706604003906</v>
      </c>
      <c r="M24" s="9">
        <v>78.990493774414105</v>
      </c>
      <c r="N24" s="4"/>
      <c r="O24" s="9">
        <v>65.172706604003906</v>
      </c>
      <c r="P24" s="9">
        <v>74.838729858398395</v>
      </c>
      <c r="Q24" s="9">
        <v>77.175712585449205</v>
      </c>
      <c r="R24" s="9">
        <v>78.990493774414105</v>
      </c>
      <c r="S24" s="4"/>
      <c r="T24" s="9">
        <v>74.681297302246094</v>
      </c>
      <c r="U24" s="9">
        <v>66.155487060546903</v>
      </c>
      <c r="V24" s="9">
        <v>71.421195983886705</v>
      </c>
      <c r="W24" s="9">
        <v>72.818542480468807</v>
      </c>
      <c r="X24" s="9"/>
      <c r="Y24" s="4"/>
      <c r="Z24" s="4"/>
    </row>
    <row r="25" spans="1:26">
      <c r="A25" s="4">
        <v>21</v>
      </c>
      <c r="B25" s="4" t="s">
        <v>322</v>
      </c>
      <c r="C25" s="4" t="s">
        <v>323</v>
      </c>
      <c r="D25" s="4">
        <v>298</v>
      </c>
      <c r="E25" s="4" t="s">
        <v>361</v>
      </c>
      <c r="F25" s="4">
        <f t="shared" si="0"/>
        <v>21</v>
      </c>
      <c r="G25" s="4">
        <v>73</v>
      </c>
      <c r="H25" s="4">
        <v>6</v>
      </c>
      <c r="I25" s="8">
        <v>1.40802013874054</v>
      </c>
      <c r="J25" s="9">
        <f t="shared" si="1"/>
        <v>70.683806871771807</v>
      </c>
      <c r="K25" s="9">
        <f t="shared" si="2"/>
        <v>75.316193128228193</v>
      </c>
      <c r="L25" s="9">
        <v>69.405456542968807</v>
      </c>
      <c r="M25" s="9">
        <v>79.139465332031307</v>
      </c>
      <c r="N25" s="4"/>
      <c r="O25" s="9"/>
      <c r="P25" s="9">
        <v>79.139465332031307</v>
      </c>
      <c r="Q25" s="9"/>
      <c r="R25" s="9">
        <v>69.405456542968807</v>
      </c>
      <c r="S25" s="4"/>
      <c r="T25" s="9">
        <v>75.236824035644503</v>
      </c>
      <c r="U25" s="9">
        <v>71.657363891601605</v>
      </c>
      <c r="V25" s="9">
        <v>71.421195983886705</v>
      </c>
      <c r="W25" s="9">
        <v>72.818542480468807</v>
      </c>
      <c r="X25" s="9"/>
      <c r="Y25" s="4"/>
      <c r="Z25" s="4"/>
    </row>
    <row r="26" spans="1:26">
      <c r="A26" s="4">
        <v>23</v>
      </c>
      <c r="B26" s="4" t="s">
        <v>14</v>
      </c>
      <c r="C26" s="4" t="s">
        <v>15</v>
      </c>
      <c r="D26" s="4">
        <v>122</v>
      </c>
      <c r="E26" s="4" t="s">
        <v>359</v>
      </c>
      <c r="F26" s="4">
        <f t="shared" si="0"/>
        <v>23</v>
      </c>
      <c r="G26" s="4">
        <v>72</v>
      </c>
      <c r="H26" s="4">
        <v>7</v>
      </c>
      <c r="I26" s="8">
        <v>3.4875912666320801</v>
      </c>
      <c r="J26" s="9">
        <f t="shared" si="1"/>
        <v>66.262912366390225</v>
      </c>
      <c r="K26" s="9">
        <f t="shared" si="2"/>
        <v>77.737087633609775</v>
      </c>
      <c r="L26" s="9">
        <v>54.486614227294901</v>
      </c>
      <c r="M26" s="9">
        <v>81.214828491210895</v>
      </c>
      <c r="N26" s="4"/>
      <c r="O26" s="9">
        <v>81.214828491210895</v>
      </c>
      <c r="P26" s="9"/>
      <c r="Q26" s="9">
        <v>65.5362548828125</v>
      </c>
      <c r="R26" s="9">
        <v>78.990493774414105</v>
      </c>
      <c r="S26" s="4"/>
      <c r="T26" s="9">
        <v>71.499328613281307</v>
      </c>
      <c r="U26" s="9">
        <v>77.320617675781307</v>
      </c>
      <c r="V26" s="9">
        <v>54.486614227294901</v>
      </c>
      <c r="W26" s="9">
        <v>72.818542480468807</v>
      </c>
      <c r="X26" s="9"/>
      <c r="Y26" s="4"/>
      <c r="Z26" s="4"/>
    </row>
    <row r="27" spans="1:26">
      <c r="A27" s="4">
        <v>24</v>
      </c>
      <c r="B27" s="4" t="s">
        <v>18</v>
      </c>
      <c r="C27" s="4" t="s">
        <v>19</v>
      </c>
      <c r="D27" s="4">
        <v>313</v>
      </c>
      <c r="E27" s="4" t="s">
        <v>361</v>
      </c>
      <c r="F27" s="4">
        <f t="shared" si="0"/>
        <v>24</v>
      </c>
      <c r="G27" s="4">
        <v>71</v>
      </c>
      <c r="H27" s="4">
        <v>3</v>
      </c>
      <c r="I27" s="8">
        <v>0.99064904451370195</v>
      </c>
      <c r="J27" s="9">
        <f t="shared" si="1"/>
        <v>69.370382321774954</v>
      </c>
      <c r="K27" s="9">
        <f t="shared" si="2"/>
        <v>72.629617678225046</v>
      </c>
      <c r="L27" s="9">
        <v>69.405456542968807</v>
      </c>
      <c r="M27" s="9">
        <v>72.818542480468807</v>
      </c>
      <c r="N27" s="4"/>
      <c r="O27" s="9"/>
      <c r="P27" s="9"/>
      <c r="Q27" s="9"/>
      <c r="R27" s="9">
        <v>69.405456542968807</v>
      </c>
      <c r="S27" s="4"/>
      <c r="T27" s="9"/>
      <c r="U27" s="9"/>
      <c r="V27" s="9">
        <v>71.421195983886705</v>
      </c>
      <c r="W27" s="9">
        <v>72.818542480468807</v>
      </c>
      <c r="X27" s="9"/>
      <c r="Y27" s="4"/>
      <c r="Z27" s="4"/>
    </row>
    <row r="28" spans="1:26">
      <c r="A28" s="4">
        <v>25</v>
      </c>
      <c r="B28" s="4" t="s">
        <v>318</v>
      </c>
      <c r="C28" s="4" t="s">
        <v>319</v>
      </c>
      <c r="D28" s="4">
        <v>466</v>
      </c>
      <c r="E28" s="4" t="s">
        <v>362</v>
      </c>
      <c r="F28" s="4">
        <f t="shared" si="0"/>
        <v>25</v>
      </c>
      <c r="G28" s="4">
        <v>70</v>
      </c>
      <c r="H28" s="4">
        <v>7</v>
      </c>
      <c r="I28" s="8">
        <v>5.1414337158203098</v>
      </c>
      <c r="J28" s="9">
        <f t="shared" si="1"/>
        <v>61.542341537475593</v>
      </c>
      <c r="K28" s="9">
        <f t="shared" si="2"/>
        <v>78.457658462524407</v>
      </c>
      <c r="L28" s="9">
        <v>54.486614227294901</v>
      </c>
      <c r="M28" s="9">
        <v>90.963073730468807</v>
      </c>
      <c r="N28" s="4"/>
      <c r="O28" s="9"/>
      <c r="P28" s="9">
        <v>57.635784149169901</v>
      </c>
      <c r="Q28" s="9">
        <v>82.634216308593807</v>
      </c>
      <c r="R28" s="9">
        <v>59.820426940917997</v>
      </c>
      <c r="S28" s="4"/>
      <c r="T28" s="9">
        <v>90.963073730468807</v>
      </c>
      <c r="U28" s="9">
        <v>72.482452392578097</v>
      </c>
      <c r="V28" s="9">
        <v>54.486614227294901</v>
      </c>
      <c r="W28" s="9">
        <v>72.818542480468807</v>
      </c>
      <c r="X28" s="9"/>
      <c r="Y28" s="4"/>
      <c r="Z28" s="4"/>
    </row>
    <row r="29" spans="1:26">
      <c r="A29" s="4">
        <v>26</v>
      </c>
      <c r="B29" s="4" t="s">
        <v>97</v>
      </c>
      <c r="C29" s="4" t="s">
        <v>98</v>
      </c>
      <c r="D29" s="4">
        <v>939</v>
      </c>
      <c r="E29" s="4" t="s">
        <v>359</v>
      </c>
      <c r="F29" s="4">
        <f t="shared" si="0"/>
        <v>26</v>
      </c>
      <c r="G29" s="4">
        <v>69</v>
      </c>
      <c r="H29" s="4">
        <v>9</v>
      </c>
      <c r="I29" s="8">
        <v>2.8882677555084202</v>
      </c>
      <c r="J29" s="9">
        <f t="shared" si="1"/>
        <v>64.24879954218865</v>
      </c>
      <c r="K29" s="9">
        <f t="shared" si="2"/>
        <v>73.75120045781135</v>
      </c>
      <c r="L29" s="9">
        <v>54.486614227294901</v>
      </c>
      <c r="M29" s="9">
        <v>81.214828491210895</v>
      </c>
      <c r="N29" s="4"/>
      <c r="O29" s="9">
        <v>81.214828491210895</v>
      </c>
      <c r="P29" s="9">
        <v>74.838729858398395</v>
      </c>
      <c r="Q29" s="9">
        <v>70.834213256835895</v>
      </c>
      <c r="R29" s="9">
        <v>59.820426940917997</v>
      </c>
      <c r="S29" s="4"/>
      <c r="T29" s="9">
        <v>76.753997802734403</v>
      </c>
      <c r="U29" s="9">
        <v>71.7265625</v>
      </c>
      <c r="V29" s="9">
        <v>54.486614227294901</v>
      </c>
      <c r="W29" s="9">
        <v>62.580532073974602</v>
      </c>
      <c r="X29" s="9"/>
      <c r="Y29" s="4"/>
      <c r="Z29" s="9">
        <v>65.626213073730497</v>
      </c>
    </row>
    <row r="30" spans="1:26">
      <c r="A30" s="4">
        <v>26</v>
      </c>
      <c r="B30" s="4" t="s">
        <v>103</v>
      </c>
      <c r="C30" s="4" t="s">
        <v>104</v>
      </c>
      <c r="D30" s="4">
        <v>132</v>
      </c>
      <c r="E30" s="4" t="s">
        <v>359</v>
      </c>
      <c r="F30" s="4">
        <f t="shared" si="0"/>
        <v>26</v>
      </c>
      <c r="G30" s="4">
        <v>69</v>
      </c>
      <c r="H30" s="4">
        <v>7</v>
      </c>
      <c r="I30" s="8">
        <v>2.1654431819915798</v>
      </c>
      <c r="J30" s="9">
        <f t="shared" si="1"/>
        <v>65.43784596562385</v>
      </c>
      <c r="K30" s="9">
        <f t="shared" si="2"/>
        <v>72.56215403437615</v>
      </c>
      <c r="L30" s="9">
        <v>57.151645660400398</v>
      </c>
      <c r="M30" s="9">
        <v>74.125373840332003</v>
      </c>
      <c r="N30" s="4"/>
      <c r="O30" s="9">
        <v>57.151645660400398</v>
      </c>
      <c r="P30" s="9"/>
      <c r="Q30" s="9">
        <v>74.125373840332003</v>
      </c>
      <c r="R30" s="9">
        <v>69.405456542968807</v>
      </c>
      <c r="S30" s="4"/>
      <c r="T30" s="9">
        <v>66.742576599121094</v>
      </c>
      <c r="U30" s="9">
        <v>71.143020629882798</v>
      </c>
      <c r="V30" s="9">
        <v>71.421195983886705</v>
      </c>
      <c r="W30" s="9">
        <v>72.818542480468807</v>
      </c>
      <c r="X30" s="9"/>
      <c r="Y30" s="4"/>
      <c r="Z30" s="9"/>
    </row>
    <row r="31" spans="1:26">
      <c r="A31" s="4">
        <v>26</v>
      </c>
      <c r="B31" s="4" t="s">
        <v>245</v>
      </c>
      <c r="C31" s="4" t="s">
        <v>246</v>
      </c>
      <c r="D31" s="4">
        <v>453</v>
      </c>
      <c r="E31" s="4" t="s">
        <v>362</v>
      </c>
      <c r="F31" s="4">
        <f t="shared" si="0"/>
        <v>26</v>
      </c>
      <c r="G31" s="4">
        <v>69</v>
      </c>
      <c r="H31" s="4">
        <v>6</v>
      </c>
      <c r="I31" s="8">
        <v>7.2128524780273402</v>
      </c>
      <c r="J31" s="9">
        <f t="shared" si="1"/>
        <v>57.134857673645023</v>
      </c>
      <c r="K31" s="9">
        <f t="shared" si="2"/>
        <v>80.86514232635497</v>
      </c>
      <c r="L31" s="9">
        <v>44.733573913574197</v>
      </c>
      <c r="M31" s="9">
        <v>86.735794067382798</v>
      </c>
      <c r="N31" s="4"/>
      <c r="O31" s="9"/>
      <c r="P31" s="9">
        <v>44.733573913574197</v>
      </c>
      <c r="Q31" s="9">
        <v>79.102241516113295</v>
      </c>
      <c r="R31" s="9">
        <v>50.235393524169901</v>
      </c>
      <c r="S31" s="4"/>
      <c r="T31" s="9">
        <v>86.735794067382798</v>
      </c>
      <c r="U31" s="9"/>
      <c r="V31" s="9">
        <v>71.421195983886705</v>
      </c>
      <c r="W31" s="9">
        <v>83.056556701660199</v>
      </c>
      <c r="X31" s="9"/>
      <c r="Y31" s="4"/>
      <c r="Z31" s="9"/>
    </row>
    <row r="32" spans="1:26">
      <c r="A32" s="4">
        <v>29</v>
      </c>
      <c r="B32" s="4" t="s">
        <v>253</v>
      </c>
      <c r="C32" s="4" t="s">
        <v>254</v>
      </c>
      <c r="D32" s="4">
        <v>364</v>
      </c>
      <c r="E32" s="4" t="s">
        <v>361</v>
      </c>
      <c r="F32" s="4">
        <f t="shared" si="0"/>
        <v>29</v>
      </c>
      <c r="G32" s="4">
        <v>67</v>
      </c>
      <c r="H32" s="4">
        <v>3</v>
      </c>
      <c r="I32" s="8">
        <v>4.6380414962768599</v>
      </c>
      <c r="J32" s="9">
        <f t="shared" si="1"/>
        <v>59.370421738624565</v>
      </c>
      <c r="K32" s="9">
        <f t="shared" si="2"/>
        <v>74.629578261375428</v>
      </c>
      <c r="L32" s="9">
        <v>58.258468627929702</v>
      </c>
      <c r="M32" s="9">
        <v>72.818542480468807</v>
      </c>
      <c r="N32" s="4"/>
      <c r="O32" s="9"/>
      <c r="P32" s="9"/>
      <c r="Q32" s="9"/>
      <c r="R32" s="9"/>
      <c r="S32" s="9">
        <v>58.258468627929702</v>
      </c>
      <c r="T32" s="9"/>
      <c r="U32" s="9"/>
      <c r="V32" s="9">
        <v>71.421195983886705</v>
      </c>
      <c r="W32" s="9">
        <v>72.818542480468807</v>
      </c>
      <c r="X32" s="9"/>
      <c r="Y32" s="4"/>
      <c r="Z32" s="9"/>
    </row>
    <row r="33" spans="1:26">
      <c r="A33" s="4">
        <v>30</v>
      </c>
      <c r="B33" s="4" t="s">
        <v>32</v>
      </c>
      <c r="C33" s="4" t="s">
        <v>33</v>
      </c>
      <c r="D33" s="4">
        <v>514</v>
      </c>
      <c r="E33" s="4" t="s">
        <v>360</v>
      </c>
      <c r="F33" s="4">
        <f t="shared" si="0"/>
        <v>30</v>
      </c>
      <c r="G33" s="4">
        <v>65</v>
      </c>
      <c r="H33" s="4">
        <v>4</v>
      </c>
      <c r="I33" s="8">
        <v>1.8097549676895099</v>
      </c>
      <c r="J33" s="9">
        <f t="shared" si="1"/>
        <v>62.022953078150756</v>
      </c>
      <c r="K33" s="9">
        <f t="shared" si="2"/>
        <v>67.977046921849251</v>
      </c>
      <c r="L33" s="9">
        <v>61.936519622802699</v>
      </c>
      <c r="M33" s="9">
        <v>69.915786743164105</v>
      </c>
      <c r="N33" s="4"/>
      <c r="O33" s="9"/>
      <c r="P33" s="9">
        <v>61.936519622802699</v>
      </c>
      <c r="Q33" s="9"/>
      <c r="R33" s="9"/>
      <c r="S33" s="9">
        <v>69.915786743164105</v>
      </c>
      <c r="T33" s="9">
        <v>64.901008605957003</v>
      </c>
      <c r="U33" s="9"/>
      <c r="V33" s="9"/>
      <c r="W33" s="9">
        <v>62.580532073974602</v>
      </c>
      <c r="X33" s="9"/>
      <c r="Y33" s="4"/>
      <c r="Z33" s="9"/>
    </row>
    <row r="34" spans="1:26">
      <c r="A34" s="4">
        <v>31</v>
      </c>
      <c r="B34" s="4" t="s">
        <v>241</v>
      </c>
      <c r="C34" s="4" t="s">
        <v>242</v>
      </c>
      <c r="D34" s="4">
        <v>182</v>
      </c>
      <c r="E34" s="4" t="s">
        <v>359</v>
      </c>
      <c r="F34" s="4">
        <f t="shared" si="0"/>
        <v>31</v>
      </c>
      <c r="G34" s="4">
        <v>63</v>
      </c>
      <c r="H34" s="4">
        <v>7</v>
      </c>
      <c r="I34" s="8">
        <v>3.36354756355286</v>
      </c>
      <c r="J34" s="9">
        <f t="shared" si="1"/>
        <v>57.466964257955546</v>
      </c>
      <c r="K34" s="9">
        <f t="shared" si="2"/>
        <v>68.533035742044461</v>
      </c>
      <c r="L34" s="9">
        <v>49.722648620605497</v>
      </c>
      <c r="M34" s="9">
        <v>73.193771362304702</v>
      </c>
      <c r="N34" s="4"/>
      <c r="O34" s="9">
        <v>73.193771362304702</v>
      </c>
      <c r="P34" s="9"/>
      <c r="Q34" s="9">
        <v>49.722648620605497</v>
      </c>
      <c r="R34" s="9">
        <v>59.820426940917997</v>
      </c>
      <c r="S34" s="9"/>
      <c r="T34" s="9">
        <v>66.858474731445298</v>
      </c>
      <c r="U34" s="9">
        <v>61.591667175292997</v>
      </c>
      <c r="V34" s="9">
        <v>54.486614227294901</v>
      </c>
      <c r="W34" s="9">
        <v>72.818542480468807</v>
      </c>
      <c r="X34" s="9"/>
      <c r="Y34" s="4"/>
      <c r="Z34" s="9"/>
    </row>
    <row r="35" spans="1:26">
      <c r="A35" s="4">
        <v>31</v>
      </c>
      <c r="B35" s="4" t="s">
        <v>38</v>
      </c>
      <c r="C35" s="4" t="s">
        <v>39</v>
      </c>
      <c r="D35" s="4">
        <v>616</v>
      </c>
      <c r="E35" s="4" t="s">
        <v>363</v>
      </c>
      <c r="F35" s="4">
        <f t="shared" si="0"/>
        <v>31</v>
      </c>
      <c r="G35" s="4">
        <v>63</v>
      </c>
      <c r="H35" s="4">
        <v>6</v>
      </c>
      <c r="I35" s="8">
        <v>1.9329043626785301</v>
      </c>
      <c r="J35" s="9">
        <f t="shared" si="1"/>
        <v>59.820372323393819</v>
      </c>
      <c r="K35" s="9">
        <f t="shared" si="2"/>
        <v>66.179627676606188</v>
      </c>
      <c r="L35" s="9">
        <v>58.334381103515597</v>
      </c>
      <c r="M35" s="9">
        <v>71.421195983886705</v>
      </c>
      <c r="N35" s="4"/>
      <c r="O35" s="9"/>
      <c r="P35" s="9">
        <v>61.936519622802699</v>
      </c>
      <c r="Q35" s="9"/>
      <c r="R35" s="9">
        <v>59.820426940917997</v>
      </c>
      <c r="S35" s="9"/>
      <c r="T35" s="9">
        <v>58.334381103515597</v>
      </c>
      <c r="U35" s="9">
        <v>65.945320129394503</v>
      </c>
      <c r="V35" s="9">
        <v>71.421195983886705</v>
      </c>
      <c r="W35" s="9">
        <v>62.580532073974602</v>
      </c>
      <c r="X35" s="9"/>
      <c r="Y35" s="4"/>
      <c r="Z35" s="9"/>
    </row>
    <row r="36" spans="1:26">
      <c r="A36" s="4">
        <v>31</v>
      </c>
      <c r="B36" s="4" t="s">
        <v>243</v>
      </c>
      <c r="C36" s="4" t="s">
        <v>244</v>
      </c>
      <c r="D36" s="4"/>
      <c r="E36" s="4" t="s">
        <v>361</v>
      </c>
      <c r="F36" s="4">
        <f t="shared" si="0"/>
        <v>31</v>
      </c>
      <c r="G36" s="4">
        <v>63</v>
      </c>
      <c r="H36" s="4">
        <v>3</v>
      </c>
      <c r="I36" s="8">
        <v>4.3711667060852104</v>
      </c>
      <c r="J36" s="9">
        <f t="shared" si="1"/>
        <v>55.809430768489833</v>
      </c>
      <c r="K36" s="9">
        <f t="shared" si="2"/>
        <v>70.190569231510167</v>
      </c>
      <c r="L36" s="9">
        <v>56.354461669921903</v>
      </c>
      <c r="M36" s="9">
        <v>71.421195983886705</v>
      </c>
      <c r="N36" s="4"/>
      <c r="O36" s="9"/>
      <c r="P36" s="9"/>
      <c r="Q36" s="9"/>
      <c r="R36" s="9"/>
      <c r="S36" s="9"/>
      <c r="T36" s="9">
        <v>56.354461669921903</v>
      </c>
      <c r="U36" s="9"/>
      <c r="V36" s="9">
        <v>71.421195983886705</v>
      </c>
      <c r="W36" s="9">
        <v>62.580532073974602</v>
      </c>
      <c r="X36" s="9"/>
      <c r="Y36" s="4"/>
      <c r="Z36" s="9"/>
    </row>
    <row r="37" spans="1:26">
      <c r="A37" s="4">
        <v>31</v>
      </c>
      <c r="B37" s="4" t="s">
        <v>75</v>
      </c>
      <c r="C37" s="4" t="s">
        <v>76</v>
      </c>
      <c r="D37" s="4">
        <v>423</v>
      </c>
      <c r="E37" s="4" t="s">
        <v>359</v>
      </c>
      <c r="F37" s="4">
        <f t="shared" si="0"/>
        <v>31</v>
      </c>
      <c r="G37" s="4">
        <v>63</v>
      </c>
      <c r="H37" s="4">
        <v>5</v>
      </c>
      <c r="I37" s="8">
        <v>3.9175322055816699</v>
      </c>
      <c r="J37" s="9">
        <f t="shared" si="1"/>
        <v>56.55565952181815</v>
      </c>
      <c r="K37" s="9">
        <f t="shared" si="2"/>
        <v>69.444340478181843</v>
      </c>
      <c r="L37" s="9">
        <v>49.130584716796903</v>
      </c>
      <c r="M37" s="9">
        <v>71.421195983886705</v>
      </c>
      <c r="N37" s="4"/>
      <c r="O37" s="9">
        <v>49.130584716796903</v>
      </c>
      <c r="P37" s="9"/>
      <c r="Q37" s="9"/>
      <c r="R37" s="9">
        <v>69.405456542968807</v>
      </c>
      <c r="S37" s="9"/>
      <c r="T37" s="9">
        <v>64.912948608398395</v>
      </c>
      <c r="U37" s="9"/>
      <c r="V37" s="9">
        <v>71.421195983886705</v>
      </c>
      <c r="W37" s="9">
        <v>62.580532073974602</v>
      </c>
      <c r="X37" s="9"/>
      <c r="Y37" s="4"/>
      <c r="Z37" s="9"/>
    </row>
    <row r="38" spans="1:26">
      <c r="A38" s="4">
        <v>35</v>
      </c>
      <c r="B38" s="4" t="s">
        <v>293</v>
      </c>
      <c r="C38" s="4" t="s">
        <v>294</v>
      </c>
      <c r="D38" s="4">
        <v>528</v>
      </c>
      <c r="E38" s="4" t="s">
        <v>360</v>
      </c>
      <c r="F38" s="4">
        <f t="shared" si="0"/>
        <v>35</v>
      </c>
      <c r="G38" s="4">
        <v>61</v>
      </c>
      <c r="H38" s="4">
        <v>7</v>
      </c>
      <c r="I38" s="8">
        <v>4.1675920486450204</v>
      </c>
      <c r="J38" s="9">
        <f t="shared" si="1"/>
        <v>54.144311079978941</v>
      </c>
      <c r="K38" s="9">
        <f t="shared" si="2"/>
        <v>67.855688920021052</v>
      </c>
      <c r="L38" s="9">
        <v>48.097316741943402</v>
      </c>
      <c r="M38" s="9">
        <v>79.139465332031307</v>
      </c>
      <c r="N38" s="4"/>
      <c r="O38" s="9"/>
      <c r="P38" s="9">
        <v>79.139465332031307</v>
      </c>
      <c r="Q38" s="9">
        <v>65.295440673828097</v>
      </c>
      <c r="R38" s="9">
        <v>50.235393524169901</v>
      </c>
      <c r="S38" s="9"/>
      <c r="T38" s="9">
        <v>68.412391662597699</v>
      </c>
      <c r="U38" s="9"/>
      <c r="V38" s="9">
        <v>54.486614227294901</v>
      </c>
      <c r="W38" s="9">
        <v>62.580532073974602</v>
      </c>
      <c r="X38" s="9">
        <v>48.097316741943402</v>
      </c>
      <c r="Y38" s="4"/>
      <c r="Z38" s="9"/>
    </row>
    <row r="39" spans="1:26">
      <c r="A39" s="4">
        <v>35</v>
      </c>
      <c r="B39" s="4" t="s">
        <v>239</v>
      </c>
      <c r="C39" s="4" t="s">
        <v>240</v>
      </c>
      <c r="D39" s="4">
        <v>964</v>
      </c>
      <c r="E39" s="4" t="s">
        <v>359</v>
      </c>
      <c r="F39" s="4">
        <f t="shared" si="0"/>
        <v>35</v>
      </c>
      <c r="G39" s="4">
        <v>61</v>
      </c>
      <c r="H39" s="4">
        <v>9</v>
      </c>
      <c r="I39" s="8">
        <v>2.7019605636596702</v>
      </c>
      <c r="J39" s="9">
        <f t="shared" si="1"/>
        <v>56.55527487277984</v>
      </c>
      <c r="K39" s="9">
        <f t="shared" si="2"/>
        <v>65.444725127220153</v>
      </c>
      <c r="L39" s="9">
        <v>50.235393524169901</v>
      </c>
      <c r="M39" s="9">
        <v>73.193771362304702</v>
      </c>
      <c r="N39" s="4"/>
      <c r="O39" s="9">
        <v>73.193771362304702</v>
      </c>
      <c r="P39" s="9">
        <v>66.237258911132798</v>
      </c>
      <c r="Q39" s="9">
        <v>62.887275695800803</v>
      </c>
      <c r="R39" s="9">
        <v>50.235393524169901</v>
      </c>
      <c r="S39" s="9"/>
      <c r="T39" s="9">
        <v>58.066844940185497</v>
      </c>
      <c r="U39" s="9">
        <v>58.7963256835938</v>
      </c>
      <c r="V39" s="9">
        <v>54.486614227294901</v>
      </c>
      <c r="W39" s="9">
        <v>72.818542480468807</v>
      </c>
      <c r="X39" s="9"/>
      <c r="Y39" s="4"/>
      <c r="Z39" s="9">
        <v>55.051868438720703</v>
      </c>
    </row>
    <row r="40" spans="1:26">
      <c r="A40" s="4">
        <v>37</v>
      </c>
      <c r="B40" s="4" t="s">
        <v>277</v>
      </c>
      <c r="C40" s="4" t="s">
        <v>278</v>
      </c>
      <c r="D40" s="4">
        <v>184</v>
      </c>
      <c r="E40" s="4" t="s">
        <v>359</v>
      </c>
      <c r="F40" s="4">
        <f t="shared" si="0"/>
        <v>37</v>
      </c>
      <c r="G40" s="4">
        <v>60</v>
      </c>
      <c r="H40" s="4">
        <v>7</v>
      </c>
      <c r="I40" s="8">
        <v>3.7464797496795699</v>
      </c>
      <c r="J40" s="9">
        <f t="shared" si="1"/>
        <v>53.837040811777108</v>
      </c>
      <c r="K40" s="9">
        <f t="shared" si="2"/>
        <v>66.162959188222885</v>
      </c>
      <c r="L40" s="9">
        <v>45.387954711914098</v>
      </c>
      <c r="M40" s="9">
        <v>71.421195983886705</v>
      </c>
      <c r="N40" s="4"/>
      <c r="O40" s="9">
        <v>57.151645660400398</v>
      </c>
      <c r="P40" s="9"/>
      <c r="Q40" s="9">
        <v>45.387954711914098</v>
      </c>
      <c r="R40" s="9">
        <v>69.405456542968807</v>
      </c>
      <c r="S40" s="9"/>
      <c r="T40" s="9">
        <v>48.2449951171875</v>
      </c>
      <c r="U40" s="9">
        <v>62.407863616943402</v>
      </c>
      <c r="V40" s="9">
        <v>71.421195983886705</v>
      </c>
      <c r="W40" s="9">
        <v>62.580532073974602</v>
      </c>
      <c r="X40" s="9"/>
      <c r="Y40" s="4"/>
      <c r="Z40" s="9"/>
    </row>
    <row r="41" spans="1:26">
      <c r="A41" s="4">
        <v>37</v>
      </c>
      <c r="B41" s="4" t="s">
        <v>145</v>
      </c>
      <c r="C41" s="4" t="s">
        <v>146</v>
      </c>
      <c r="D41" s="4">
        <v>436</v>
      </c>
      <c r="E41" s="4" t="s">
        <v>362</v>
      </c>
      <c r="F41" s="4">
        <f t="shared" si="0"/>
        <v>37</v>
      </c>
      <c r="G41" s="4">
        <v>60</v>
      </c>
      <c r="H41" s="4">
        <v>6</v>
      </c>
      <c r="I41" s="8">
        <v>2.34162473678589</v>
      </c>
      <c r="J41" s="9">
        <f t="shared" si="1"/>
        <v>56.148027307987213</v>
      </c>
      <c r="K41" s="9">
        <f t="shared" si="2"/>
        <v>63.851972692012787</v>
      </c>
      <c r="L41" s="9">
        <v>52.342517852783203</v>
      </c>
      <c r="M41" s="9">
        <v>66.981155395507798</v>
      </c>
      <c r="N41" s="4"/>
      <c r="O41" s="9">
        <v>65.172706604003906</v>
      </c>
      <c r="P41" s="9"/>
      <c r="Q41" s="9">
        <v>66.981155395507798</v>
      </c>
      <c r="R41" s="9">
        <v>59.820426940917997</v>
      </c>
      <c r="S41" s="9"/>
      <c r="T41" s="9">
        <v>60.277332305908203</v>
      </c>
      <c r="U41" s="9"/>
      <c r="V41" s="9">
        <v>54.486614227294901</v>
      </c>
      <c r="W41" s="9">
        <v>52.342517852783203</v>
      </c>
      <c r="X41" s="9"/>
      <c r="Y41" s="4"/>
      <c r="Z41" s="9"/>
    </row>
    <row r="42" spans="1:26">
      <c r="A42" s="4">
        <v>39</v>
      </c>
      <c r="B42" s="4" t="s">
        <v>176</v>
      </c>
      <c r="C42" s="4" t="s">
        <v>177</v>
      </c>
      <c r="D42" s="4">
        <v>946</v>
      </c>
      <c r="E42" s="4" t="s">
        <v>359</v>
      </c>
      <c r="F42" s="4">
        <f t="shared" si="0"/>
        <v>39</v>
      </c>
      <c r="G42" s="4">
        <v>58</v>
      </c>
      <c r="H42" s="4">
        <v>8</v>
      </c>
      <c r="I42" s="8">
        <v>3.84843802452087</v>
      </c>
      <c r="J42" s="9">
        <f t="shared" si="1"/>
        <v>51.66931944966317</v>
      </c>
      <c r="K42" s="9">
        <f t="shared" si="2"/>
        <v>64.330680550336837</v>
      </c>
      <c r="L42" s="9">
        <v>40.650360107421903</v>
      </c>
      <c r="M42" s="9">
        <v>71.421195983886705</v>
      </c>
      <c r="N42" s="4"/>
      <c r="O42" s="9">
        <v>65.172706604003906</v>
      </c>
      <c r="P42" s="9">
        <v>66.237258911132798</v>
      </c>
      <c r="Q42" s="9">
        <v>44.103599548339801</v>
      </c>
      <c r="R42" s="9">
        <v>40.650360107421903</v>
      </c>
      <c r="S42" s="9"/>
      <c r="T42" s="9">
        <v>55.2150268554688</v>
      </c>
      <c r="U42" s="9"/>
      <c r="V42" s="9">
        <v>71.421195983886705</v>
      </c>
      <c r="W42" s="9">
        <v>62.580532073974602</v>
      </c>
      <c r="X42" s="9"/>
      <c r="Y42" s="4"/>
      <c r="Z42" s="9">
        <v>55.051868438720703</v>
      </c>
    </row>
    <row r="43" spans="1:26">
      <c r="A43" s="4">
        <v>39</v>
      </c>
      <c r="B43" s="4" t="s">
        <v>270</v>
      </c>
      <c r="C43" s="4" t="s">
        <v>271</v>
      </c>
      <c r="D43" s="4">
        <v>961</v>
      </c>
      <c r="E43" s="4" t="s">
        <v>359</v>
      </c>
      <c r="F43" s="4">
        <f t="shared" si="0"/>
        <v>39</v>
      </c>
      <c r="G43" s="4">
        <v>58</v>
      </c>
      <c r="H43" s="4">
        <v>9</v>
      </c>
      <c r="I43" s="8">
        <v>3.0308647155761701</v>
      </c>
      <c r="J43" s="9">
        <f t="shared" si="1"/>
        <v>53.014227542877201</v>
      </c>
      <c r="K43" s="9">
        <f t="shared" si="2"/>
        <v>62.985772457122799</v>
      </c>
      <c r="L43" s="9">
        <v>40.009723663330099</v>
      </c>
      <c r="M43" s="9">
        <v>72.818542480468807</v>
      </c>
      <c r="N43" s="4"/>
      <c r="O43" s="9">
        <v>57.151645660400398</v>
      </c>
      <c r="P43" s="9">
        <v>61.936519622802699</v>
      </c>
      <c r="Q43" s="9">
        <v>40.009723663330099</v>
      </c>
      <c r="R43" s="9">
        <v>59.820426940917997</v>
      </c>
      <c r="S43" s="9"/>
      <c r="T43" s="9">
        <v>56.121231079101598</v>
      </c>
      <c r="U43" s="9">
        <v>53.028938293457003</v>
      </c>
      <c r="V43" s="9">
        <v>54.486614227294901</v>
      </c>
      <c r="W43" s="9">
        <v>72.818542480468807</v>
      </c>
      <c r="X43" s="9"/>
      <c r="Y43" s="4"/>
      <c r="Z43" s="9">
        <v>65.626213073730497</v>
      </c>
    </row>
    <row r="44" spans="1:26">
      <c r="A44" s="4">
        <v>39</v>
      </c>
      <c r="B44" s="4" t="s">
        <v>85</v>
      </c>
      <c r="C44" s="4" t="s">
        <v>86</v>
      </c>
      <c r="D44" s="4">
        <v>321</v>
      </c>
      <c r="E44" s="4" t="s">
        <v>361</v>
      </c>
      <c r="F44" s="4">
        <f t="shared" si="0"/>
        <v>39</v>
      </c>
      <c r="G44" s="4">
        <v>58</v>
      </c>
      <c r="H44" s="4">
        <v>3</v>
      </c>
      <c r="I44" s="8">
        <v>2.3383116722106898</v>
      </c>
      <c r="J44" s="9">
        <f t="shared" si="1"/>
        <v>54.153477299213414</v>
      </c>
      <c r="K44" s="9">
        <f t="shared" si="2"/>
        <v>61.846522700786586</v>
      </c>
      <c r="L44" s="9">
        <v>54.486614227294901</v>
      </c>
      <c r="M44" s="9">
        <v>62.580532073974602</v>
      </c>
      <c r="N44" s="4"/>
      <c r="O44" s="9"/>
      <c r="P44" s="9"/>
      <c r="Q44" s="9"/>
      <c r="R44" s="9"/>
      <c r="S44" s="9">
        <v>58.258468627929702</v>
      </c>
      <c r="T44" s="9"/>
      <c r="U44" s="9"/>
      <c r="V44" s="9">
        <v>54.486614227294901</v>
      </c>
      <c r="W44" s="9">
        <v>62.580532073974602</v>
      </c>
      <c r="X44" s="9"/>
      <c r="Y44" s="4"/>
      <c r="Z44" s="9"/>
    </row>
    <row r="45" spans="1:26">
      <c r="A45" s="4">
        <v>42</v>
      </c>
      <c r="B45" s="4" t="s">
        <v>54</v>
      </c>
      <c r="C45" s="4" t="s">
        <v>55</v>
      </c>
      <c r="D45" s="4">
        <v>624</v>
      </c>
      <c r="E45" s="4" t="s">
        <v>363</v>
      </c>
      <c r="F45" s="4">
        <f t="shared" si="0"/>
        <v>42</v>
      </c>
      <c r="G45" s="4">
        <v>57</v>
      </c>
      <c r="H45" s="4">
        <v>4</v>
      </c>
      <c r="I45" s="8">
        <v>5.9421687126159703</v>
      </c>
      <c r="J45" s="9">
        <f t="shared" si="1"/>
        <v>47.225132467746732</v>
      </c>
      <c r="K45" s="9">
        <f t="shared" si="2"/>
        <v>66.774867532253268</v>
      </c>
      <c r="L45" s="9">
        <v>42.104507446289098</v>
      </c>
      <c r="M45" s="9">
        <v>69.915786743164105</v>
      </c>
      <c r="N45" s="9">
        <v>62.497673034667997</v>
      </c>
      <c r="O45" s="9"/>
      <c r="P45" s="9"/>
      <c r="Q45" s="9"/>
      <c r="R45" s="9"/>
      <c r="S45" s="9">
        <v>69.915786743164105</v>
      </c>
      <c r="T45" s="9">
        <v>54.723957061767599</v>
      </c>
      <c r="U45" s="9"/>
      <c r="V45" s="9"/>
      <c r="W45" s="9">
        <v>42.104507446289098</v>
      </c>
      <c r="X45" s="9"/>
      <c r="Y45" s="4"/>
      <c r="Z45" s="9"/>
    </row>
    <row r="46" spans="1:26">
      <c r="A46" s="4">
        <v>43</v>
      </c>
      <c r="B46" s="4" t="s">
        <v>369</v>
      </c>
      <c r="C46" s="4" t="s">
        <v>275</v>
      </c>
      <c r="D46" s="4">
        <v>542</v>
      </c>
      <c r="E46" s="4" t="s">
        <v>360</v>
      </c>
      <c r="F46" s="4">
        <f t="shared" si="0"/>
        <v>43</v>
      </c>
      <c r="G46" s="4">
        <v>55</v>
      </c>
      <c r="H46" s="4">
        <v>9</v>
      </c>
      <c r="I46" s="8">
        <v>2.6431832313537602</v>
      </c>
      <c r="J46" s="9">
        <f t="shared" si="1"/>
        <v>50.651963584423065</v>
      </c>
      <c r="K46" s="9">
        <f t="shared" si="2"/>
        <v>59.348036415576935</v>
      </c>
      <c r="L46" s="9">
        <v>43.956729888916001</v>
      </c>
      <c r="M46" s="9">
        <v>72.702781677246094</v>
      </c>
      <c r="N46" s="4"/>
      <c r="O46" s="9">
        <v>57.151645660400398</v>
      </c>
      <c r="P46" s="9">
        <v>57.635784149169901</v>
      </c>
      <c r="Q46" s="9">
        <v>50.043735504150398</v>
      </c>
      <c r="R46" s="9">
        <v>50.235393524169901</v>
      </c>
      <c r="S46" s="9"/>
      <c r="T46" s="9">
        <v>53.407505035400398</v>
      </c>
      <c r="U46" s="9">
        <v>72.702781677246094</v>
      </c>
      <c r="V46" s="9">
        <v>54.486614227294901</v>
      </c>
      <c r="W46" s="9">
        <v>52.342517852783203</v>
      </c>
      <c r="X46" s="9">
        <v>43.956729888916001</v>
      </c>
      <c r="Y46" s="4"/>
      <c r="Z46" s="9"/>
    </row>
    <row r="47" spans="1:26">
      <c r="A47" s="4">
        <v>43</v>
      </c>
      <c r="B47" s="4" t="s">
        <v>166</v>
      </c>
      <c r="C47" s="4" t="s">
        <v>167</v>
      </c>
      <c r="D47" s="4">
        <v>941</v>
      </c>
      <c r="E47" s="4" t="s">
        <v>359</v>
      </c>
      <c r="F47" s="4">
        <f t="shared" si="0"/>
        <v>43</v>
      </c>
      <c r="G47" s="4">
        <v>55</v>
      </c>
      <c r="H47" s="4">
        <v>8</v>
      </c>
      <c r="I47" s="8">
        <v>3.3512983322143599</v>
      </c>
      <c r="J47" s="9">
        <f t="shared" si="1"/>
        <v>49.487114243507378</v>
      </c>
      <c r="K47" s="9">
        <f t="shared" si="2"/>
        <v>60.512885756492622</v>
      </c>
      <c r="L47" s="9">
        <v>40.650360107421903</v>
      </c>
      <c r="M47" s="9">
        <v>73.193771362304702</v>
      </c>
      <c r="N47" s="4"/>
      <c r="O47" s="9">
        <v>73.193771362304702</v>
      </c>
      <c r="P47" s="9">
        <v>53.335048675537102</v>
      </c>
      <c r="Q47" s="9">
        <v>48.358020782470703</v>
      </c>
      <c r="R47" s="9">
        <v>40.650360107421903</v>
      </c>
      <c r="S47" s="9"/>
      <c r="T47" s="9">
        <v>58.062065124511697</v>
      </c>
      <c r="U47" s="9"/>
      <c r="V47" s="9">
        <v>54.486614227294901</v>
      </c>
      <c r="W47" s="9">
        <v>52.342517852783203</v>
      </c>
      <c r="X47" s="9"/>
      <c r="Y47" s="4"/>
      <c r="Z47" s="9">
        <v>60.339038848877003</v>
      </c>
    </row>
    <row r="48" spans="1:26">
      <c r="A48" s="4">
        <v>43</v>
      </c>
      <c r="B48" s="4" t="s">
        <v>190</v>
      </c>
      <c r="C48" s="4" t="s">
        <v>191</v>
      </c>
      <c r="D48" s="4">
        <v>181</v>
      </c>
      <c r="E48" s="4" t="s">
        <v>359</v>
      </c>
      <c r="F48" s="4">
        <f t="shared" si="0"/>
        <v>43</v>
      </c>
      <c r="G48" s="4">
        <v>55</v>
      </c>
      <c r="H48" s="4">
        <v>5</v>
      </c>
      <c r="I48" s="8">
        <v>2.6320068836212198</v>
      </c>
      <c r="J48" s="9">
        <f t="shared" si="1"/>
        <v>50.670348676443091</v>
      </c>
      <c r="K48" s="9">
        <f t="shared" si="2"/>
        <v>59.329651323556909</v>
      </c>
      <c r="L48" s="9">
        <v>49.130584716796903</v>
      </c>
      <c r="M48" s="9">
        <v>62.580532073974602</v>
      </c>
      <c r="N48" s="4"/>
      <c r="O48" s="9">
        <v>49.130584716796903</v>
      </c>
      <c r="P48" s="9"/>
      <c r="Q48" s="9"/>
      <c r="R48" s="9">
        <v>59.820426940917997</v>
      </c>
      <c r="S48" s="9"/>
      <c r="T48" s="9">
        <v>50.1613159179688</v>
      </c>
      <c r="U48" s="9"/>
      <c r="V48" s="9">
        <v>54.486614227294901</v>
      </c>
      <c r="W48" s="9">
        <v>62.580532073974602</v>
      </c>
      <c r="X48" s="9"/>
      <c r="Y48" s="4"/>
      <c r="Z48" s="9"/>
    </row>
    <row r="49" spans="1:26">
      <c r="A49" s="4">
        <v>43</v>
      </c>
      <c r="B49" s="4" t="s">
        <v>262</v>
      </c>
      <c r="C49" s="4" t="s">
        <v>263</v>
      </c>
      <c r="D49" s="4">
        <v>718</v>
      </c>
      <c r="E49" s="4" t="s">
        <v>363</v>
      </c>
      <c r="F49" s="4">
        <f t="shared" si="0"/>
        <v>43</v>
      </c>
      <c r="G49" s="4">
        <v>55</v>
      </c>
      <c r="H49" s="4">
        <v>3</v>
      </c>
      <c r="I49" s="8">
        <v>8.6223707199096697</v>
      </c>
      <c r="J49" s="9">
        <f t="shared" si="1"/>
        <v>40.816200165748597</v>
      </c>
      <c r="K49" s="9">
        <f t="shared" si="2"/>
        <v>69.183799834251403</v>
      </c>
      <c r="L49" s="9">
        <v>41.979331970214801</v>
      </c>
      <c r="M49" s="9">
        <v>71.421195983886705</v>
      </c>
      <c r="N49" s="4"/>
      <c r="O49" s="9"/>
      <c r="P49" s="9"/>
      <c r="Q49" s="9"/>
      <c r="R49" s="9"/>
      <c r="S49" s="9"/>
      <c r="T49" s="9">
        <v>41.979331970214801</v>
      </c>
      <c r="U49" s="9"/>
      <c r="V49" s="9">
        <v>71.421195983886705</v>
      </c>
      <c r="W49" s="9">
        <v>52.342517852783203</v>
      </c>
      <c r="X49" s="9"/>
      <c r="Y49" s="4"/>
      <c r="Z49" s="9"/>
    </row>
    <row r="50" spans="1:26">
      <c r="A50" s="4">
        <v>47</v>
      </c>
      <c r="B50" s="4" t="s">
        <v>131</v>
      </c>
      <c r="C50" s="4" t="s">
        <v>132</v>
      </c>
      <c r="D50" s="4">
        <v>944</v>
      </c>
      <c r="E50" s="4" t="s">
        <v>359</v>
      </c>
      <c r="F50" s="4">
        <f t="shared" si="0"/>
        <v>47</v>
      </c>
      <c r="G50" s="4">
        <v>54</v>
      </c>
      <c r="H50" s="4">
        <v>9</v>
      </c>
      <c r="I50" s="8">
        <v>3.4505255222320601</v>
      </c>
      <c r="J50" s="9">
        <f t="shared" si="1"/>
        <v>48.323885515928261</v>
      </c>
      <c r="K50" s="9">
        <f t="shared" si="2"/>
        <v>59.676114484071739</v>
      </c>
      <c r="L50" s="9">
        <v>35.113121032714801</v>
      </c>
      <c r="M50" s="9">
        <v>71.421195983886705</v>
      </c>
      <c r="N50" s="4"/>
      <c r="O50" s="9">
        <v>49.130584716796903</v>
      </c>
      <c r="P50" s="9">
        <v>57.635784149169901</v>
      </c>
      <c r="Q50" s="9">
        <v>35.113121032714801</v>
      </c>
      <c r="R50" s="9">
        <v>50.235393524169901</v>
      </c>
      <c r="S50" s="9"/>
      <c r="T50" s="9">
        <v>46.082740783691399</v>
      </c>
      <c r="U50" s="9">
        <v>57.032562255859403</v>
      </c>
      <c r="V50" s="9">
        <v>71.421195983886705</v>
      </c>
      <c r="W50" s="9">
        <v>62.580532073974602</v>
      </c>
      <c r="X50" s="9"/>
      <c r="Y50" s="4"/>
      <c r="Z50" s="9">
        <v>52.408283233642599</v>
      </c>
    </row>
    <row r="51" spans="1:26">
      <c r="A51" s="4">
        <v>47</v>
      </c>
      <c r="B51" s="4" t="s">
        <v>69</v>
      </c>
      <c r="C51" s="4" t="s">
        <v>70</v>
      </c>
      <c r="D51" s="4">
        <v>238</v>
      </c>
      <c r="E51" s="4" t="s">
        <v>361</v>
      </c>
      <c r="F51" s="4">
        <f t="shared" si="0"/>
        <v>47</v>
      </c>
      <c r="G51" s="4">
        <v>54</v>
      </c>
      <c r="H51" s="4">
        <v>5</v>
      </c>
      <c r="I51" s="8">
        <v>4.0653657913207999</v>
      </c>
      <c r="J51" s="9">
        <f t="shared" si="1"/>
        <v>47.312473273277284</v>
      </c>
      <c r="K51" s="9">
        <f t="shared" si="2"/>
        <v>60.687526726722716</v>
      </c>
      <c r="L51" s="9">
        <v>40.650360107421903</v>
      </c>
      <c r="M51" s="9">
        <v>66.237258911132798</v>
      </c>
      <c r="N51" s="4"/>
      <c r="O51" s="9"/>
      <c r="P51" s="9">
        <v>66.237258911132798</v>
      </c>
      <c r="Q51" s="9"/>
      <c r="R51" s="9">
        <v>40.650360107421903</v>
      </c>
      <c r="S51" s="9"/>
      <c r="T51" s="9">
        <v>54.489761352539098</v>
      </c>
      <c r="U51" s="9"/>
      <c r="V51" s="9">
        <v>54.486614227294901</v>
      </c>
      <c r="W51" s="9">
        <v>52.342517852783203</v>
      </c>
      <c r="X51" s="9"/>
      <c r="Y51" s="4"/>
      <c r="Z51" s="9"/>
    </row>
    <row r="52" spans="1:26">
      <c r="A52" s="4">
        <v>47</v>
      </c>
      <c r="B52" s="4" t="s">
        <v>194</v>
      </c>
      <c r="C52" s="4" t="s">
        <v>195</v>
      </c>
      <c r="D52" s="4">
        <v>684</v>
      </c>
      <c r="E52" s="4" t="s">
        <v>363</v>
      </c>
      <c r="F52" s="4">
        <f t="shared" si="0"/>
        <v>47</v>
      </c>
      <c r="G52" s="4">
        <v>54</v>
      </c>
      <c r="H52" s="4">
        <v>4</v>
      </c>
      <c r="I52" s="8">
        <v>2.3935458660125701</v>
      </c>
      <c r="J52" s="9">
        <f t="shared" si="1"/>
        <v>50.062617050409322</v>
      </c>
      <c r="K52" s="9">
        <f t="shared" si="2"/>
        <v>57.937382949590678</v>
      </c>
      <c r="L52" s="9">
        <v>49.034309387207003</v>
      </c>
      <c r="M52" s="9">
        <v>60.412933349609403</v>
      </c>
      <c r="N52" s="4"/>
      <c r="O52" s="9"/>
      <c r="P52" s="9">
        <v>49.034309387207003</v>
      </c>
      <c r="Q52" s="9"/>
      <c r="R52" s="9"/>
      <c r="S52" s="9"/>
      <c r="T52" s="9">
        <v>60.412933349609403</v>
      </c>
      <c r="U52" s="9"/>
      <c r="V52" s="9">
        <v>54.486614227294901</v>
      </c>
      <c r="W52" s="9">
        <v>52.342517852783203</v>
      </c>
      <c r="X52" s="9"/>
      <c r="Y52" s="4"/>
      <c r="Z52" s="9"/>
    </row>
    <row r="53" spans="1:26">
      <c r="A53" s="4">
        <v>50</v>
      </c>
      <c r="B53" s="4" t="s">
        <v>374</v>
      </c>
      <c r="C53" s="4" t="s">
        <v>377</v>
      </c>
      <c r="D53" s="4">
        <v>862</v>
      </c>
      <c r="E53" s="4" t="s">
        <v>360</v>
      </c>
      <c r="F53" s="4">
        <f t="shared" si="0"/>
        <v>50</v>
      </c>
      <c r="G53" s="4">
        <v>52</v>
      </c>
      <c r="H53" s="4">
        <v>3</v>
      </c>
      <c r="I53" s="8">
        <v>4.8790588378906303</v>
      </c>
      <c r="J53" s="9">
        <f t="shared" si="1"/>
        <v>43.973948211669914</v>
      </c>
      <c r="K53" s="9">
        <f t="shared" si="2"/>
        <v>60.026051788330086</v>
      </c>
      <c r="L53" s="9">
        <v>42.104507446289098</v>
      </c>
      <c r="M53" s="9">
        <v>58.258468627929702</v>
      </c>
      <c r="N53" s="4"/>
      <c r="O53" s="9"/>
      <c r="P53" s="9"/>
      <c r="Q53" s="9"/>
      <c r="R53" s="9"/>
      <c r="S53" s="9">
        <v>58.258468627929702</v>
      </c>
      <c r="T53" s="9"/>
      <c r="U53" s="9"/>
      <c r="V53" s="9">
        <v>54.486614227294901</v>
      </c>
      <c r="W53" s="9">
        <v>42.104507446289098</v>
      </c>
      <c r="X53" s="9"/>
      <c r="Y53" s="4"/>
      <c r="Z53" s="9"/>
    </row>
    <row r="54" spans="1:26">
      <c r="A54" s="4">
        <v>50</v>
      </c>
      <c r="B54" s="4" t="s">
        <v>186</v>
      </c>
      <c r="C54" s="4" t="s">
        <v>187</v>
      </c>
      <c r="D54" s="4">
        <v>548</v>
      </c>
      <c r="E54" s="4" t="s">
        <v>360</v>
      </c>
      <c r="F54" s="4">
        <f t="shared" si="0"/>
        <v>50</v>
      </c>
      <c r="G54" s="4">
        <v>52</v>
      </c>
      <c r="H54" s="4">
        <v>8</v>
      </c>
      <c r="I54" s="8">
        <v>2.8816061019897501</v>
      </c>
      <c r="J54" s="9">
        <f t="shared" si="1"/>
        <v>47.259757962226864</v>
      </c>
      <c r="K54" s="9">
        <f t="shared" si="2"/>
        <v>56.740242037773136</v>
      </c>
      <c r="L54" s="9">
        <v>40.650360107421903</v>
      </c>
      <c r="M54" s="9">
        <v>64.490676879882798</v>
      </c>
      <c r="N54" s="4"/>
      <c r="O54" s="9"/>
      <c r="P54" s="9">
        <v>49.034309387207003</v>
      </c>
      <c r="Q54" s="9">
        <v>58.151222229003899</v>
      </c>
      <c r="R54" s="9">
        <v>40.650360107421903</v>
      </c>
      <c r="S54" s="9"/>
      <c r="T54" s="9">
        <v>64.490676879882798</v>
      </c>
      <c r="U54" s="9">
        <v>57.151332855224602</v>
      </c>
      <c r="V54" s="9">
        <v>54.486614227294901</v>
      </c>
      <c r="W54" s="9">
        <v>42.104507446289098</v>
      </c>
      <c r="X54" s="9">
        <v>50.292240142822301</v>
      </c>
      <c r="Y54" s="4"/>
      <c r="Z54" s="9"/>
    </row>
    <row r="55" spans="1:26">
      <c r="A55" s="4">
        <v>50</v>
      </c>
      <c r="B55" s="4" t="s">
        <v>109</v>
      </c>
      <c r="C55" s="4" t="s">
        <v>110</v>
      </c>
      <c r="D55" s="4">
        <v>915</v>
      </c>
      <c r="E55" s="4" t="s">
        <v>364</v>
      </c>
      <c r="F55" s="4">
        <f t="shared" si="0"/>
        <v>50</v>
      </c>
      <c r="G55" s="4">
        <v>52</v>
      </c>
      <c r="H55" s="4">
        <v>6</v>
      </c>
      <c r="I55" s="8">
        <v>6.4733862876892099</v>
      </c>
      <c r="J55" s="9">
        <f t="shared" si="1"/>
        <v>41.351279556751251</v>
      </c>
      <c r="K55" s="9">
        <f t="shared" si="2"/>
        <v>62.648720443248749</v>
      </c>
      <c r="L55" s="9">
        <v>31.8664951324463</v>
      </c>
      <c r="M55" s="9">
        <v>76.509140014648395</v>
      </c>
      <c r="N55" s="4"/>
      <c r="O55" s="9"/>
      <c r="P55" s="9">
        <v>49.034309387207003</v>
      </c>
      <c r="Q55" s="9"/>
      <c r="R55" s="9"/>
      <c r="S55" s="9">
        <v>46.601146697997997</v>
      </c>
      <c r="T55" s="9">
        <v>76.509140014648395</v>
      </c>
      <c r="U55" s="9">
        <v>64.518974304199205</v>
      </c>
      <c r="V55" s="9"/>
      <c r="W55" s="9">
        <v>31.8664951324463</v>
      </c>
      <c r="X55" s="4"/>
      <c r="Y55" s="4"/>
      <c r="Z55" s="9">
        <v>44.477527618408203</v>
      </c>
    </row>
    <row r="56" spans="1:26">
      <c r="A56" s="4">
        <v>53</v>
      </c>
      <c r="B56" s="4" t="s">
        <v>77</v>
      </c>
      <c r="C56" s="4" t="s">
        <v>78</v>
      </c>
      <c r="D56" s="4">
        <v>935</v>
      </c>
      <c r="E56" s="4" t="s">
        <v>359</v>
      </c>
      <c r="F56" s="4">
        <f t="shared" si="0"/>
        <v>53</v>
      </c>
      <c r="G56" s="4">
        <v>51</v>
      </c>
      <c r="H56" s="4">
        <v>9</v>
      </c>
      <c r="I56" s="8">
        <v>2.9390602111816402</v>
      </c>
      <c r="J56" s="9">
        <f t="shared" si="1"/>
        <v>46.165245952606199</v>
      </c>
      <c r="K56" s="9">
        <f t="shared" si="2"/>
        <v>55.834754047393801</v>
      </c>
      <c r="L56" s="9">
        <v>36.397476196289098</v>
      </c>
      <c r="M56" s="9">
        <v>62.580532073974602</v>
      </c>
      <c r="N56" s="4"/>
      <c r="O56" s="9">
        <v>49.130584716796903</v>
      </c>
      <c r="P56" s="9">
        <v>61.936519622802699</v>
      </c>
      <c r="Q56" s="9">
        <v>36.397476196289098</v>
      </c>
      <c r="R56" s="9">
        <v>40.650360107421903</v>
      </c>
      <c r="S56" s="9"/>
      <c r="T56" s="9">
        <v>47.542274475097699</v>
      </c>
      <c r="U56" s="9">
        <v>53.055377960205099</v>
      </c>
      <c r="V56" s="9">
        <v>54.486614227294901</v>
      </c>
      <c r="W56" s="9">
        <v>62.580532073974602</v>
      </c>
      <c r="X56" s="4"/>
      <c r="Y56" s="4"/>
      <c r="Z56" s="9">
        <v>55.051868438720703</v>
      </c>
    </row>
    <row r="57" spans="1:26">
      <c r="A57" s="4">
        <v>54</v>
      </c>
      <c r="B57" s="4" t="s">
        <v>268</v>
      </c>
      <c r="C57" s="4" t="s">
        <v>269</v>
      </c>
      <c r="D57" s="4">
        <v>936</v>
      </c>
      <c r="E57" s="4" t="s">
        <v>364</v>
      </c>
      <c r="F57" s="4">
        <f t="shared" si="0"/>
        <v>54</v>
      </c>
      <c r="G57" s="4">
        <v>50</v>
      </c>
      <c r="H57" s="4">
        <v>8</v>
      </c>
      <c r="I57" s="8">
        <v>4.0710182189941397</v>
      </c>
      <c r="J57" s="9">
        <f t="shared" si="1"/>
        <v>43.303175029754641</v>
      </c>
      <c r="K57" s="9">
        <f t="shared" si="2"/>
        <v>56.696824970245359</v>
      </c>
      <c r="L57" s="9">
        <v>33.748497009277301</v>
      </c>
      <c r="M57" s="9">
        <v>62.580532073974602</v>
      </c>
      <c r="N57" s="4"/>
      <c r="O57" s="9">
        <v>57.151645660400398</v>
      </c>
      <c r="P57" s="9">
        <v>61.936519622802699</v>
      </c>
      <c r="Q57" s="9">
        <v>33.748497009277301</v>
      </c>
      <c r="R57" s="9">
        <v>40.650360107421903</v>
      </c>
      <c r="S57" s="9"/>
      <c r="T57" s="9">
        <v>35.896511077880902</v>
      </c>
      <c r="U57" s="9"/>
      <c r="V57" s="9">
        <v>54.486614227294901</v>
      </c>
      <c r="W57" s="9">
        <v>62.580532073974602</v>
      </c>
      <c r="X57" s="4"/>
      <c r="Y57" s="4"/>
      <c r="Z57" s="9">
        <v>52.408283233642599</v>
      </c>
    </row>
    <row r="58" spans="1:26">
      <c r="A58" s="4">
        <v>55</v>
      </c>
      <c r="B58" s="4" t="s">
        <v>251</v>
      </c>
      <c r="C58" s="4" t="s">
        <v>252</v>
      </c>
      <c r="D58" s="4">
        <v>714</v>
      </c>
      <c r="E58" s="4" t="s">
        <v>363</v>
      </c>
      <c r="F58" s="4">
        <f t="shared" si="0"/>
        <v>55</v>
      </c>
      <c r="G58" s="4">
        <v>49</v>
      </c>
      <c r="H58" s="4">
        <v>4</v>
      </c>
      <c r="I58" s="8">
        <v>3.2266776561737101</v>
      </c>
      <c r="J58" s="9">
        <f t="shared" si="1"/>
        <v>43.692115255594246</v>
      </c>
      <c r="K58" s="9">
        <f t="shared" si="2"/>
        <v>54.307884744405754</v>
      </c>
      <c r="L58" s="9">
        <v>40.432838439941399</v>
      </c>
      <c r="M58" s="9">
        <v>54.943077087402301</v>
      </c>
      <c r="N58" s="9">
        <v>54.943077087402301</v>
      </c>
      <c r="O58" s="9"/>
      <c r="P58" s="9">
        <v>40.432838439941399</v>
      </c>
      <c r="Q58" s="9"/>
      <c r="R58" s="9"/>
      <c r="S58" s="9">
        <v>46.601146697997997</v>
      </c>
      <c r="T58" s="9"/>
      <c r="U58" s="9"/>
      <c r="V58" s="9"/>
      <c r="W58" s="9">
        <v>52.342517852783203</v>
      </c>
      <c r="X58" s="4"/>
      <c r="Y58" s="4"/>
      <c r="Z58" s="9"/>
    </row>
    <row r="59" spans="1:26">
      <c r="A59" s="4">
        <v>55</v>
      </c>
      <c r="B59" s="4" t="s">
        <v>153</v>
      </c>
      <c r="C59" s="4" t="s">
        <v>154</v>
      </c>
      <c r="D59" s="4">
        <v>439</v>
      </c>
      <c r="E59" s="4" t="s">
        <v>362</v>
      </c>
      <c r="F59" s="4">
        <f t="shared" si="0"/>
        <v>55</v>
      </c>
      <c r="G59" s="4">
        <v>49</v>
      </c>
      <c r="H59" s="4">
        <v>7</v>
      </c>
      <c r="I59" s="8">
        <v>2.8748002052307098</v>
      </c>
      <c r="J59" s="9">
        <f t="shared" si="1"/>
        <v>44.270953662395485</v>
      </c>
      <c r="K59" s="9">
        <f t="shared" si="2"/>
        <v>53.729046337604515</v>
      </c>
      <c r="L59" s="9">
        <v>36.132102966308601</v>
      </c>
      <c r="M59" s="9">
        <v>56.626049041747997</v>
      </c>
      <c r="N59" s="9"/>
      <c r="O59" s="9"/>
      <c r="P59" s="9">
        <v>36.132102966308601</v>
      </c>
      <c r="Q59" s="9">
        <v>56.626049041747997</v>
      </c>
      <c r="R59" s="9">
        <v>40.650360107421903</v>
      </c>
      <c r="S59" s="9"/>
      <c r="T59" s="9">
        <v>52.400112152099602</v>
      </c>
      <c r="U59" s="9">
        <v>49.918731689453097</v>
      </c>
      <c r="V59" s="9">
        <v>54.486614227294901</v>
      </c>
      <c r="W59" s="9">
        <v>52.342517852783203</v>
      </c>
      <c r="X59" s="4"/>
      <c r="Y59" s="4"/>
      <c r="Z59" s="9"/>
    </row>
    <row r="60" spans="1:26">
      <c r="A60" s="4">
        <v>55</v>
      </c>
      <c r="B60" s="4" t="s">
        <v>170</v>
      </c>
      <c r="C60" s="4" t="s">
        <v>171</v>
      </c>
      <c r="D60" s="4">
        <v>666</v>
      </c>
      <c r="E60" s="4" t="s">
        <v>363</v>
      </c>
      <c r="F60" s="4">
        <f t="shared" si="0"/>
        <v>55</v>
      </c>
      <c r="G60" s="4">
        <v>49</v>
      </c>
      <c r="H60" s="4">
        <v>5</v>
      </c>
      <c r="I60" s="8">
        <v>3.55419993400574</v>
      </c>
      <c r="J60" s="9">
        <f t="shared" si="1"/>
        <v>43.153341108560561</v>
      </c>
      <c r="K60" s="9">
        <f t="shared" si="2"/>
        <v>54.846658891439439</v>
      </c>
      <c r="L60" s="9">
        <v>42.352134704589801</v>
      </c>
      <c r="M60" s="9">
        <v>62.580532073974602</v>
      </c>
      <c r="N60" s="9">
        <v>42.352134704589801</v>
      </c>
      <c r="O60" s="9"/>
      <c r="P60" s="9">
        <v>44.733573913574197</v>
      </c>
      <c r="Q60" s="9"/>
      <c r="R60" s="9"/>
      <c r="S60" s="9">
        <v>46.601146697997997</v>
      </c>
      <c r="T60" s="9">
        <v>48.745193481445298</v>
      </c>
      <c r="U60" s="9"/>
      <c r="V60" s="9"/>
      <c r="W60" s="9">
        <v>62.580532073974602</v>
      </c>
      <c r="X60" s="4"/>
      <c r="Y60" s="4"/>
      <c r="Z60" s="9"/>
    </row>
    <row r="61" spans="1:26">
      <c r="A61" s="4">
        <v>55</v>
      </c>
      <c r="B61" s="4" t="s">
        <v>20</v>
      </c>
      <c r="C61" s="4" t="s">
        <v>21</v>
      </c>
      <c r="D61" s="4">
        <v>419</v>
      </c>
      <c r="E61" s="4" t="s">
        <v>362</v>
      </c>
      <c r="F61" s="4">
        <f t="shared" si="0"/>
        <v>55</v>
      </c>
      <c r="G61" s="4">
        <v>49</v>
      </c>
      <c r="H61" s="4">
        <v>5</v>
      </c>
      <c r="I61" s="8">
        <v>6.1115226745605504</v>
      </c>
      <c r="J61" s="9">
        <f t="shared" si="1"/>
        <v>38.946545200347899</v>
      </c>
      <c r="K61" s="9">
        <f t="shared" si="2"/>
        <v>59.053454799652101</v>
      </c>
      <c r="L61" s="9">
        <v>36.132102966308601</v>
      </c>
      <c r="M61" s="9">
        <v>69.927490234375</v>
      </c>
      <c r="N61" s="9"/>
      <c r="O61" s="9"/>
      <c r="P61" s="9">
        <v>36.132102966308601</v>
      </c>
      <c r="Q61" s="9"/>
      <c r="R61" s="9">
        <v>50.235393524169901</v>
      </c>
      <c r="S61" s="9"/>
      <c r="T61" s="9">
        <v>69.927490234375</v>
      </c>
      <c r="U61" s="9"/>
      <c r="V61" s="9">
        <v>37.552032470703097</v>
      </c>
      <c r="W61" s="9">
        <v>52.342517852783203</v>
      </c>
      <c r="X61" s="4"/>
      <c r="Y61" s="4"/>
      <c r="Z61" s="9"/>
    </row>
    <row r="62" spans="1:26">
      <c r="A62" s="4">
        <v>55</v>
      </c>
      <c r="B62" s="4" t="s">
        <v>257</v>
      </c>
      <c r="C62" s="4" t="s">
        <v>258</v>
      </c>
      <c r="D62" s="4">
        <v>456</v>
      </c>
      <c r="E62" s="4" t="s">
        <v>362</v>
      </c>
      <c r="F62" s="4">
        <f t="shared" si="0"/>
        <v>55</v>
      </c>
      <c r="G62" s="4">
        <v>49</v>
      </c>
      <c r="H62" s="4">
        <v>5</v>
      </c>
      <c r="I62" s="8">
        <v>6.6854629516601598</v>
      </c>
      <c r="J62" s="9">
        <f t="shared" si="1"/>
        <v>38.002413444519036</v>
      </c>
      <c r="K62" s="9">
        <f t="shared" si="2"/>
        <v>59.997586555480964</v>
      </c>
      <c r="L62" s="9">
        <v>36.132102966308601</v>
      </c>
      <c r="M62" s="9">
        <v>73.112236022949205</v>
      </c>
      <c r="N62" s="9"/>
      <c r="O62" s="9"/>
      <c r="P62" s="9">
        <v>36.132102966308601</v>
      </c>
      <c r="Q62" s="9"/>
      <c r="R62" s="9">
        <v>40.650360107421903</v>
      </c>
      <c r="S62" s="9"/>
      <c r="T62" s="9">
        <v>73.112236022949205</v>
      </c>
      <c r="U62" s="9"/>
      <c r="V62" s="9">
        <v>54.486614227294901</v>
      </c>
      <c r="W62" s="9">
        <v>42.104507446289098</v>
      </c>
      <c r="X62" s="4"/>
      <c r="Y62" s="4"/>
      <c r="Z62" s="9"/>
    </row>
    <row r="63" spans="1:26">
      <c r="A63" s="4">
        <v>55</v>
      </c>
      <c r="B63" s="4" t="s">
        <v>209</v>
      </c>
      <c r="C63" s="4" t="s">
        <v>210</v>
      </c>
      <c r="D63" s="4">
        <v>728</v>
      </c>
      <c r="E63" s="4" t="s">
        <v>363</v>
      </c>
      <c r="F63" s="4">
        <f t="shared" si="0"/>
        <v>55</v>
      </c>
      <c r="G63" s="4">
        <v>49</v>
      </c>
      <c r="H63" s="4">
        <v>5</v>
      </c>
      <c r="I63" s="8">
        <v>3.99975514411926</v>
      </c>
      <c r="J63" s="9">
        <f t="shared" si="1"/>
        <v>42.42040278792382</v>
      </c>
      <c r="K63" s="9">
        <f t="shared" si="2"/>
        <v>55.57959721207618</v>
      </c>
      <c r="L63" s="9">
        <v>37.552032470703097</v>
      </c>
      <c r="M63" s="9">
        <v>62.580532073974602</v>
      </c>
      <c r="N63" s="9"/>
      <c r="O63" s="9"/>
      <c r="P63" s="9">
        <v>49.034309387207003</v>
      </c>
      <c r="Q63" s="9"/>
      <c r="R63" s="9">
        <v>50.235393524169901</v>
      </c>
      <c r="S63" s="9"/>
      <c r="T63" s="9">
        <v>47.148605346679702</v>
      </c>
      <c r="U63" s="9"/>
      <c r="V63" s="9">
        <v>37.552032470703097</v>
      </c>
      <c r="W63" s="9">
        <v>62.580532073974602</v>
      </c>
      <c r="X63" s="4"/>
      <c r="Y63" s="4"/>
      <c r="Z63" s="9"/>
    </row>
    <row r="64" spans="1:26">
      <c r="A64" s="4">
        <v>61</v>
      </c>
      <c r="B64" s="4" t="s">
        <v>113</v>
      </c>
      <c r="C64" s="4" t="s">
        <v>114</v>
      </c>
      <c r="D64" s="4">
        <v>652</v>
      </c>
      <c r="E64" s="4" t="s">
        <v>363</v>
      </c>
      <c r="F64" s="4">
        <f t="shared" si="0"/>
        <v>61</v>
      </c>
      <c r="G64" s="4">
        <v>48</v>
      </c>
      <c r="H64" s="4">
        <v>8</v>
      </c>
      <c r="I64" s="8">
        <v>3.0107510089874299</v>
      </c>
      <c r="J64" s="9">
        <f t="shared" si="1"/>
        <v>43.047314590215677</v>
      </c>
      <c r="K64" s="9">
        <f t="shared" si="2"/>
        <v>52.952685409784323</v>
      </c>
      <c r="L64" s="9">
        <v>36.814277648925803</v>
      </c>
      <c r="M64" s="9">
        <v>58.258468627929702</v>
      </c>
      <c r="N64" s="9">
        <v>54.943077087402301</v>
      </c>
      <c r="O64" s="9"/>
      <c r="P64" s="9">
        <v>49.034309387207003</v>
      </c>
      <c r="Q64" s="9"/>
      <c r="R64" s="9">
        <v>40.650360107421903</v>
      </c>
      <c r="S64" s="9">
        <v>58.258468627929702</v>
      </c>
      <c r="T64" s="9">
        <v>37.368133544921903</v>
      </c>
      <c r="U64" s="9">
        <v>36.814277648925803</v>
      </c>
      <c r="V64" s="9">
        <v>54.486614227294901</v>
      </c>
      <c r="W64" s="9">
        <v>52.342517852783203</v>
      </c>
      <c r="X64" s="4"/>
      <c r="Y64" s="4"/>
      <c r="Z64" s="9"/>
    </row>
    <row r="65" spans="1:26">
      <c r="A65" s="4">
        <v>61</v>
      </c>
      <c r="B65" s="4" t="s">
        <v>71</v>
      </c>
      <c r="C65" s="4" t="s">
        <v>72</v>
      </c>
      <c r="D65" s="4">
        <v>960</v>
      </c>
      <c r="E65" s="4" t="s">
        <v>359</v>
      </c>
      <c r="F65" s="4">
        <f t="shared" si="0"/>
        <v>61</v>
      </c>
      <c r="G65" s="4">
        <v>48</v>
      </c>
      <c r="H65" s="4">
        <v>9</v>
      </c>
      <c r="I65" s="8">
        <v>3.25290751457214</v>
      </c>
      <c r="J65" s="9">
        <f t="shared" si="1"/>
        <v>42.648967138528832</v>
      </c>
      <c r="K65" s="9">
        <f t="shared" si="2"/>
        <v>53.351032861471168</v>
      </c>
      <c r="L65" s="9">
        <v>31.0653266906738</v>
      </c>
      <c r="M65" s="9">
        <v>66.237258911132798</v>
      </c>
      <c r="N65" s="9"/>
      <c r="O65" s="9">
        <v>49.130584716796903</v>
      </c>
      <c r="P65" s="9">
        <v>66.237258911132798</v>
      </c>
      <c r="Q65" s="9">
        <v>39.528087615966797</v>
      </c>
      <c r="R65" s="9">
        <v>31.0653266906738</v>
      </c>
      <c r="S65" s="4"/>
      <c r="T65" s="9">
        <v>45.683444976806598</v>
      </c>
      <c r="U65" s="9">
        <v>46.935134887695298</v>
      </c>
      <c r="V65" s="9">
        <v>54.486614227294901</v>
      </c>
      <c r="W65" s="9">
        <v>52.342517852783203</v>
      </c>
      <c r="X65" s="4"/>
      <c r="Y65" s="4"/>
      <c r="Z65" s="9">
        <v>49.764698028564503</v>
      </c>
    </row>
    <row r="66" spans="1:26">
      <c r="A66" s="4">
        <v>63</v>
      </c>
      <c r="B66" s="4" t="s">
        <v>73</v>
      </c>
      <c r="C66" s="4" t="s">
        <v>74</v>
      </c>
      <c r="D66" s="4"/>
      <c r="E66" s="4" t="s">
        <v>361</v>
      </c>
      <c r="F66" s="4">
        <f t="shared" si="0"/>
        <v>63</v>
      </c>
      <c r="G66" s="4">
        <v>46</v>
      </c>
      <c r="H66" s="4">
        <v>4</v>
      </c>
      <c r="I66" s="8">
        <v>4.4553942680358896</v>
      </c>
      <c r="J66" s="9">
        <f t="shared" si="1"/>
        <v>38.670876429080963</v>
      </c>
      <c r="K66" s="9">
        <f t="shared" si="2"/>
        <v>53.329123570919037</v>
      </c>
      <c r="L66" s="9">
        <v>36.132102966308601</v>
      </c>
      <c r="M66" s="9">
        <v>54.486614227294901</v>
      </c>
      <c r="N66" s="9"/>
      <c r="O66" s="9"/>
      <c r="P66" s="9">
        <v>36.132102966308601</v>
      </c>
      <c r="Q66" s="9"/>
      <c r="R66" s="9">
        <v>40.650360107421903</v>
      </c>
      <c r="S66" s="4"/>
      <c r="T66" s="9"/>
      <c r="U66" s="9"/>
      <c r="V66" s="9">
        <v>54.486614227294901</v>
      </c>
      <c r="W66" s="9">
        <v>52.342517852783203</v>
      </c>
      <c r="X66" s="4"/>
      <c r="Y66" s="4"/>
      <c r="Z66" s="4"/>
    </row>
    <row r="67" spans="1:26">
      <c r="A67" s="4">
        <v>64</v>
      </c>
      <c r="B67" s="4" t="s">
        <v>225</v>
      </c>
      <c r="C67" s="4" t="s">
        <v>226</v>
      </c>
      <c r="D67" s="4">
        <v>449</v>
      </c>
      <c r="E67" s="4" t="s">
        <v>362</v>
      </c>
      <c r="F67" s="4">
        <f t="shared" si="0"/>
        <v>64</v>
      </c>
      <c r="G67" s="4">
        <v>45</v>
      </c>
      <c r="H67" s="4">
        <v>5</v>
      </c>
      <c r="I67" s="8">
        <v>6.54710149765015</v>
      </c>
      <c r="J67" s="9">
        <f t="shared" si="1"/>
        <v>34.230018036365507</v>
      </c>
      <c r="K67" s="9">
        <f t="shared" si="2"/>
        <v>55.769981963634493</v>
      </c>
      <c r="L67" s="9">
        <v>27.5306282043457</v>
      </c>
      <c r="M67" s="9">
        <v>65.595169067382798</v>
      </c>
      <c r="N67" s="4"/>
      <c r="O67" s="9"/>
      <c r="P67" s="9">
        <v>27.5306282043457</v>
      </c>
      <c r="Q67" s="9"/>
      <c r="R67" s="9">
        <v>40.650360107421903</v>
      </c>
      <c r="S67" s="4"/>
      <c r="T67" s="9">
        <v>65.595169067382798</v>
      </c>
      <c r="U67" s="9"/>
      <c r="V67" s="9">
        <v>37.552032470703097</v>
      </c>
      <c r="W67" s="9">
        <v>52.342517852783203</v>
      </c>
      <c r="X67" s="4"/>
      <c r="Y67" s="4"/>
      <c r="Z67" s="4"/>
    </row>
    <row r="68" spans="1:26">
      <c r="A68" s="4">
        <v>64</v>
      </c>
      <c r="B68" s="4" t="s">
        <v>180</v>
      </c>
      <c r="C68" s="4" t="s">
        <v>181</v>
      </c>
      <c r="D68" s="4">
        <v>962</v>
      </c>
      <c r="E68" s="4" t="s">
        <v>364</v>
      </c>
      <c r="F68" s="4">
        <f t="shared" si="0"/>
        <v>64</v>
      </c>
      <c r="G68" s="4">
        <v>45</v>
      </c>
      <c r="H68" s="4">
        <v>6</v>
      </c>
      <c r="I68" s="8">
        <v>5.9234871864318803</v>
      </c>
      <c r="J68" s="9">
        <f t="shared" si="1"/>
        <v>35.255863578319556</v>
      </c>
      <c r="K68" s="9">
        <f t="shared" si="2"/>
        <v>54.744136421680444</v>
      </c>
      <c r="L68" s="9">
        <v>20.61745262146</v>
      </c>
      <c r="M68" s="9">
        <v>65.679405212402301</v>
      </c>
      <c r="N68" s="4"/>
      <c r="O68" s="9"/>
      <c r="P68" s="9">
        <v>49.034309387207003</v>
      </c>
      <c r="Q68" s="9"/>
      <c r="R68" s="9"/>
      <c r="S68" s="4"/>
      <c r="T68" s="9">
        <v>65.679405212402301</v>
      </c>
      <c r="U68" s="9">
        <v>46.191314697265597</v>
      </c>
      <c r="V68" s="9">
        <v>20.61745262146</v>
      </c>
      <c r="W68" s="9">
        <v>42.104507446289098</v>
      </c>
      <c r="X68" s="4"/>
      <c r="Y68" s="4"/>
      <c r="Z68" s="9">
        <v>47.1211128234863</v>
      </c>
    </row>
    <row r="69" spans="1:26">
      <c r="A69" s="4">
        <v>64</v>
      </c>
      <c r="B69" s="4" t="s">
        <v>309</v>
      </c>
      <c r="C69" s="4" t="s">
        <v>310</v>
      </c>
      <c r="D69" s="4">
        <v>186</v>
      </c>
      <c r="E69" s="4" t="s">
        <v>364</v>
      </c>
      <c r="F69" s="4">
        <f t="shared" ref="F69:F132" si="3">A69</f>
        <v>64</v>
      </c>
      <c r="G69" s="4">
        <v>45</v>
      </c>
      <c r="H69" s="4">
        <v>8</v>
      </c>
      <c r="I69" s="8">
        <v>2.6895956993103001</v>
      </c>
      <c r="J69" s="9">
        <f t="shared" ref="J69:J132" si="4">G69-1.645*I69</f>
        <v>40.575615074634555</v>
      </c>
      <c r="K69" s="9">
        <f t="shared" ref="K69:K132" si="5">G69+1.645*I69</f>
        <v>49.424384925365445</v>
      </c>
      <c r="L69" s="9">
        <v>34.751876831054702</v>
      </c>
      <c r="M69" s="9">
        <v>57.151645660400398</v>
      </c>
      <c r="N69" s="4"/>
      <c r="O69" s="9">
        <v>57.151645660400398</v>
      </c>
      <c r="P69" s="9">
        <v>53.335048675537102</v>
      </c>
      <c r="Q69" s="9">
        <v>41.936252593994098</v>
      </c>
      <c r="R69" s="9">
        <v>34.751876831054702</v>
      </c>
      <c r="S69" s="4"/>
      <c r="T69" s="9">
        <v>46.633316040039098</v>
      </c>
      <c r="U69" s="9">
        <v>47.682224273681598</v>
      </c>
      <c r="V69" s="9">
        <v>37.552032470703097</v>
      </c>
      <c r="W69" s="9">
        <v>42.104507446289098</v>
      </c>
      <c r="X69" s="4"/>
      <c r="Y69" s="4"/>
      <c r="Z69" s="9"/>
    </row>
    <row r="70" spans="1:26">
      <c r="A70" s="4">
        <v>67</v>
      </c>
      <c r="B70" s="4" t="s">
        <v>160</v>
      </c>
      <c r="C70" s="4" t="s">
        <v>161</v>
      </c>
      <c r="D70" s="4">
        <v>443</v>
      </c>
      <c r="E70" s="4" t="s">
        <v>362</v>
      </c>
      <c r="F70" s="4">
        <f t="shared" si="3"/>
        <v>67</v>
      </c>
      <c r="G70" s="4">
        <v>44</v>
      </c>
      <c r="H70" s="4">
        <v>5</v>
      </c>
      <c r="I70" s="8">
        <v>5.2416186332702601</v>
      </c>
      <c r="J70" s="9">
        <f t="shared" si="4"/>
        <v>35.377537348270423</v>
      </c>
      <c r="K70" s="9">
        <f t="shared" si="5"/>
        <v>52.622462651729577</v>
      </c>
      <c r="L70" s="9">
        <v>31.831365585327099</v>
      </c>
      <c r="M70" s="9">
        <v>62.580532073974602</v>
      </c>
      <c r="N70" s="4"/>
      <c r="O70" s="9"/>
      <c r="P70" s="9">
        <v>31.831365585327099</v>
      </c>
      <c r="Q70" s="9"/>
      <c r="R70" s="9">
        <v>40.650360107421903</v>
      </c>
      <c r="S70" s="4"/>
      <c r="T70" s="9">
        <v>45.948398590087898</v>
      </c>
      <c r="U70" s="9"/>
      <c r="V70" s="9">
        <v>37.552032470703097</v>
      </c>
      <c r="W70" s="9">
        <v>62.580532073974602</v>
      </c>
      <c r="X70" s="4"/>
      <c r="Y70" s="4"/>
      <c r="Z70" s="9"/>
    </row>
    <row r="71" spans="1:26">
      <c r="A71" s="4">
        <v>67</v>
      </c>
      <c r="B71" s="4" t="s">
        <v>273</v>
      </c>
      <c r="C71" s="4" t="s">
        <v>274</v>
      </c>
      <c r="D71" s="4">
        <v>199</v>
      </c>
      <c r="E71" s="4" t="s">
        <v>363</v>
      </c>
      <c r="F71" s="4">
        <f t="shared" si="3"/>
        <v>67</v>
      </c>
      <c r="G71" s="4">
        <v>44</v>
      </c>
      <c r="H71" s="4">
        <v>7</v>
      </c>
      <c r="I71" s="8">
        <v>2.41030621528625</v>
      </c>
      <c r="J71" s="9">
        <f t="shared" si="4"/>
        <v>40.035046275854121</v>
      </c>
      <c r="K71" s="9">
        <f t="shared" si="5"/>
        <v>47.964953724145879</v>
      </c>
      <c r="L71" s="9">
        <v>34.711761474609403</v>
      </c>
      <c r="M71" s="9">
        <v>54.486614227294901</v>
      </c>
      <c r="N71" s="4"/>
      <c r="O71" s="9"/>
      <c r="P71" s="9">
        <v>44.733573913574197</v>
      </c>
      <c r="Q71" s="9">
        <v>34.711761474609403</v>
      </c>
      <c r="R71" s="9">
        <v>40.650360107421903</v>
      </c>
      <c r="S71" s="4"/>
      <c r="T71" s="9">
        <v>49.358402252197301</v>
      </c>
      <c r="U71" s="9">
        <v>42.0763969421387</v>
      </c>
      <c r="V71" s="9">
        <v>54.486614227294901</v>
      </c>
      <c r="W71" s="9">
        <v>42.104507446289098</v>
      </c>
      <c r="X71" s="4"/>
      <c r="Y71" s="4"/>
      <c r="Z71" s="9"/>
    </row>
    <row r="72" spans="1:26">
      <c r="A72" s="4">
        <v>69</v>
      </c>
      <c r="B72" s="4" t="s">
        <v>285</v>
      </c>
      <c r="C72" s="4" t="s">
        <v>286</v>
      </c>
      <c r="D72" s="4">
        <v>734</v>
      </c>
      <c r="E72" s="4" t="s">
        <v>363</v>
      </c>
      <c r="F72" s="4">
        <f t="shared" si="3"/>
        <v>69</v>
      </c>
      <c r="G72" s="4">
        <v>43</v>
      </c>
      <c r="H72" s="4">
        <v>3</v>
      </c>
      <c r="I72" s="8">
        <v>2.9809737205505402</v>
      </c>
      <c r="J72" s="9">
        <f t="shared" si="4"/>
        <v>38.096298229694362</v>
      </c>
      <c r="K72" s="9">
        <f t="shared" si="5"/>
        <v>47.903701770305638</v>
      </c>
      <c r="L72" s="9">
        <v>37.552032470703097</v>
      </c>
      <c r="M72" s="9">
        <v>47.855228424072301</v>
      </c>
      <c r="N72" s="4"/>
      <c r="O72" s="9"/>
      <c r="P72" s="9"/>
      <c r="Q72" s="9"/>
      <c r="R72" s="9"/>
      <c r="S72" s="4"/>
      <c r="T72" s="9">
        <v>47.855228424072301</v>
      </c>
      <c r="U72" s="9"/>
      <c r="V72" s="9">
        <v>37.552032470703097</v>
      </c>
      <c r="W72" s="9">
        <v>42.104507446289098</v>
      </c>
      <c r="X72" s="4"/>
      <c r="Y72" s="4"/>
      <c r="Z72" s="9"/>
    </row>
    <row r="73" spans="1:26">
      <c r="A73" s="4">
        <v>69</v>
      </c>
      <c r="B73" s="4" t="s">
        <v>247</v>
      </c>
      <c r="C73" s="4" t="s">
        <v>248</v>
      </c>
      <c r="D73" s="4">
        <v>968</v>
      </c>
      <c r="E73" s="4" t="s">
        <v>359</v>
      </c>
      <c r="F73" s="4">
        <f t="shared" si="3"/>
        <v>69</v>
      </c>
      <c r="G73" s="4">
        <v>43</v>
      </c>
      <c r="H73" s="4">
        <v>9</v>
      </c>
      <c r="I73" s="8">
        <v>3.5968153476715101</v>
      </c>
      <c r="J73" s="9">
        <f t="shared" si="4"/>
        <v>37.083238753080366</v>
      </c>
      <c r="K73" s="9">
        <f t="shared" si="5"/>
        <v>48.916761246919634</v>
      </c>
      <c r="L73" s="9">
        <v>22.9920330047607</v>
      </c>
      <c r="M73" s="9">
        <v>57.151645660400398</v>
      </c>
      <c r="N73" s="4"/>
      <c r="O73" s="9">
        <v>57.151645660400398</v>
      </c>
      <c r="P73" s="9">
        <v>53.335048675537102</v>
      </c>
      <c r="Q73" s="9">
        <v>22.9920330047607</v>
      </c>
      <c r="R73" s="9">
        <v>31.0653266906738</v>
      </c>
      <c r="S73" s="4"/>
      <c r="T73" s="9">
        <v>45.726921081542997</v>
      </c>
      <c r="U73" s="9">
        <v>43.015201568603501</v>
      </c>
      <c r="V73" s="9">
        <v>37.552032470703097</v>
      </c>
      <c r="W73" s="9">
        <v>42.104507446289098</v>
      </c>
      <c r="X73" s="4"/>
      <c r="Y73" s="4"/>
      <c r="Z73" s="9">
        <v>49.764698028564503</v>
      </c>
    </row>
    <row r="74" spans="1:26">
      <c r="A74" s="4">
        <v>69</v>
      </c>
      <c r="B74" s="4" t="s">
        <v>42</v>
      </c>
      <c r="C74" s="4" t="s">
        <v>43</v>
      </c>
      <c r="D74" s="4">
        <v>918</v>
      </c>
      <c r="E74" s="4" t="s">
        <v>359</v>
      </c>
      <c r="F74" s="4">
        <f t="shared" si="3"/>
        <v>69</v>
      </c>
      <c r="G74" s="4">
        <v>43</v>
      </c>
      <c r="H74" s="4">
        <v>9</v>
      </c>
      <c r="I74" s="8">
        <v>2.8159015178680402</v>
      </c>
      <c r="J74" s="9">
        <f t="shared" si="4"/>
        <v>38.367842003107071</v>
      </c>
      <c r="K74" s="9">
        <f t="shared" si="5"/>
        <v>47.632157996892929</v>
      </c>
      <c r="L74" s="9">
        <v>31.0653266906738</v>
      </c>
      <c r="M74" s="9">
        <v>57.635784149169901</v>
      </c>
      <c r="N74" s="4"/>
      <c r="O74" s="9">
        <v>49.130584716796903</v>
      </c>
      <c r="P74" s="9">
        <v>57.635784149169901</v>
      </c>
      <c r="Q74" s="9">
        <v>35.8355712890625</v>
      </c>
      <c r="R74" s="9">
        <v>31.0653266906738</v>
      </c>
      <c r="S74" s="4"/>
      <c r="T74" s="9">
        <v>47.423343658447301</v>
      </c>
      <c r="U74" s="9">
        <v>35.254520416259801</v>
      </c>
      <c r="V74" s="9">
        <v>37.552032470703097</v>
      </c>
      <c r="W74" s="9">
        <v>42.104507446289098</v>
      </c>
      <c r="X74" s="4"/>
      <c r="Y74" s="4"/>
      <c r="Z74" s="9">
        <v>47.1211128234863</v>
      </c>
    </row>
    <row r="75" spans="1:26">
      <c r="A75" s="4">
        <v>69</v>
      </c>
      <c r="B75" s="4" t="s">
        <v>40</v>
      </c>
      <c r="C75" s="4" t="s">
        <v>41</v>
      </c>
      <c r="D75" s="4">
        <v>223</v>
      </c>
      <c r="E75" s="4" t="s">
        <v>361</v>
      </c>
      <c r="F75" s="4">
        <f t="shared" si="3"/>
        <v>69</v>
      </c>
      <c r="G75" s="4">
        <v>43</v>
      </c>
      <c r="H75" s="4">
        <v>7</v>
      </c>
      <c r="I75" s="8">
        <v>4.0100173950195304</v>
      </c>
      <c r="J75" s="9">
        <f t="shared" si="4"/>
        <v>36.403521385192875</v>
      </c>
      <c r="K75" s="9">
        <f t="shared" si="5"/>
        <v>49.596478614807125</v>
      </c>
      <c r="L75" s="9">
        <v>31.902238845825199</v>
      </c>
      <c r="M75" s="9">
        <v>61.936519622802699</v>
      </c>
      <c r="N75" s="4"/>
      <c r="O75" s="9"/>
      <c r="P75" s="9">
        <v>61.936519622802699</v>
      </c>
      <c r="Q75" s="9">
        <v>31.902238845825199</v>
      </c>
      <c r="R75" s="9">
        <v>40.650360107421903</v>
      </c>
      <c r="S75" s="4"/>
      <c r="T75" s="9">
        <v>34.594409942627003</v>
      </c>
      <c r="U75" s="9">
        <v>42.299144744872997</v>
      </c>
      <c r="V75" s="9">
        <v>37.552032470703097</v>
      </c>
      <c r="W75" s="9">
        <v>52.342517852783203</v>
      </c>
      <c r="X75" s="4"/>
      <c r="Y75" s="4"/>
      <c r="Z75" s="9"/>
    </row>
    <row r="76" spans="1:26">
      <c r="A76" s="4">
        <v>69</v>
      </c>
      <c r="B76" s="4" t="s">
        <v>147</v>
      </c>
      <c r="C76" s="4" t="s">
        <v>148</v>
      </c>
      <c r="D76" s="4">
        <v>136</v>
      </c>
      <c r="E76" s="4" t="s">
        <v>359</v>
      </c>
      <c r="F76" s="4">
        <f t="shared" si="3"/>
        <v>69</v>
      </c>
      <c r="G76" s="4">
        <v>43</v>
      </c>
      <c r="H76" s="4">
        <v>7</v>
      </c>
      <c r="I76" s="8">
        <v>2.2644140720367401</v>
      </c>
      <c r="J76" s="9">
        <f t="shared" si="4"/>
        <v>39.275038851499559</v>
      </c>
      <c r="K76" s="9">
        <f t="shared" si="5"/>
        <v>46.724961148500441</v>
      </c>
      <c r="L76" s="9">
        <v>36.798835754394503</v>
      </c>
      <c r="M76" s="9">
        <v>53.1283988952637</v>
      </c>
      <c r="N76" s="4"/>
      <c r="O76" s="9">
        <v>49.130584716796903</v>
      </c>
      <c r="P76" s="9"/>
      <c r="Q76" s="9">
        <v>36.798835754394503</v>
      </c>
      <c r="R76" s="9">
        <v>40.650360107421903</v>
      </c>
      <c r="S76" s="4"/>
      <c r="T76" s="9">
        <v>42.1246948242188</v>
      </c>
      <c r="U76" s="9">
        <v>53.1283988952637</v>
      </c>
      <c r="V76" s="9">
        <v>37.552032470703097</v>
      </c>
      <c r="W76" s="9">
        <v>42.104507446289098</v>
      </c>
      <c r="X76" s="4"/>
      <c r="Y76" s="4"/>
      <c r="Z76" s="9"/>
    </row>
    <row r="77" spans="1:26">
      <c r="A77" s="4">
        <v>69</v>
      </c>
      <c r="B77" s="4" t="s">
        <v>259</v>
      </c>
      <c r="C77" s="4" t="s">
        <v>260</v>
      </c>
      <c r="D77" s="4">
        <v>722</v>
      </c>
      <c r="E77" s="4" t="s">
        <v>363</v>
      </c>
      <c r="F77" s="4">
        <f t="shared" si="3"/>
        <v>69</v>
      </c>
      <c r="G77" s="4">
        <v>43</v>
      </c>
      <c r="H77" s="4">
        <v>8</v>
      </c>
      <c r="I77" s="8">
        <v>2.2809007167816202</v>
      </c>
      <c r="J77" s="9">
        <f t="shared" si="4"/>
        <v>39.247918320894236</v>
      </c>
      <c r="K77" s="9">
        <f t="shared" si="5"/>
        <v>46.752081679105764</v>
      </c>
      <c r="L77" s="9">
        <v>31.8664951324463</v>
      </c>
      <c r="M77" s="9">
        <v>54.486614227294901</v>
      </c>
      <c r="N77" s="9">
        <v>44.870231628417997</v>
      </c>
      <c r="O77" s="9"/>
      <c r="P77" s="9">
        <v>44.733573913574197</v>
      </c>
      <c r="Q77" s="9"/>
      <c r="R77" s="9">
        <v>40.650360107421903</v>
      </c>
      <c r="S77" s="9">
        <v>46.601146697997997</v>
      </c>
      <c r="T77" s="9">
        <v>40.735759735107401</v>
      </c>
      <c r="U77" s="9">
        <v>40.681949615478501</v>
      </c>
      <c r="V77" s="9">
        <v>54.486614227294901</v>
      </c>
      <c r="W77" s="9">
        <v>31.8664951324463</v>
      </c>
      <c r="X77" s="4"/>
      <c r="Y77" s="4"/>
      <c r="Z77" s="9"/>
    </row>
    <row r="78" spans="1:26">
      <c r="A78" s="4">
        <v>69</v>
      </c>
      <c r="B78" s="4" t="s">
        <v>115</v>
      </c>
      <c r="C78" s="4" t="s">
        <v>116</v>
      </c>
      <c r="D78" s="4">
        <v>174</v>
      </c>
      <c r="E78" s="4" t="s">
        <v>359</v>
      </c>
      <c r="F78" s="4">
        <f t="shared" si="3"/>
        <v>69</v>
      </c>
      <c r="G78" s="4">
        <v>43</v>
      </c>
      <c r="H78" s="4">
        <v>7</v>
      </c>
      <c r="I78" s="8">
        <v>5.5560173988342303</v>
      </c>
      <c r="J78" s="9">
        <f t="shared" si="4"/>
        <v>33.860351378917692</v>
      </c>
      <c r="K78" s="9">
        <f t="shared" si="5"/>
        <v>52.139648621082308</v>
      </c>
      <c r="L78" s="9">
        <v>20.61745262146</v>
      </c>
      <c r="M78" s="9">
        <v>62.580532073974602</v>
      </c>
      <c r="N78" s="9"/>
      <c r="O78" s="9">
        <v>57.151645660400398</v>
      </c>
      <c r="P78" s="4"/>
      <c r="Q78" s="9">
        <v>37.280471801757798</v>
      </c>
      <c r="R78" s="9">
        <v>31.0653266906738</v>
      </c>
      <c r="S78" s="9"/>
      <c r="T78" s="9">
        <v>43.987274169921903</v>
      </c>
      <c r="U78" s="9">
        <v>48.983837127685497</v>
      </c>
      <c r="V78" s="9">
        <v>20.61745262146</v>
      </c>
      <c r="W78" s="9">
        <v>62.580532073974602</v>
      </c>
      <c r="X78" s="4"/>
      <c r="Y78" s="4"/>
      <c r="Z78" s="9"/>
    </row>
    <row r="79" spans="1:26">
      <c r="A79" s="4">
        <v>76</v>
      </c>
      <c r="B79" s="4" t="s">
        <v>255</v>
      </c>
      <c r="C79" s="4" t="s">
        <v>256</v>
      </c>
      <c r="D79" s="4">
        <v>716</v>
      </c>
      <c r="E79" s="4" t="s">
        <v>363</v>
      </c>
      <c r="F79" s="4">
        <f t="shared" si="3"/>
        <v>76</v>
      </c>
      <c r="G79" s="4">
        <v>42</v>
      </c>
      <c r="H79" s="4">
        <v>3</v>
      </c>
      <c r="I79" s="8">
        <v>5.0478925704956099</v>
      </c>
      <c r="J79" s="9">
        <f t="shared" si="4"/>
        <v>33.696216721534725</v>
      </c>
      <c r="K79" s="9">
        <f t="shared" si="5"/>
        <v>50.303783278465275</v>
      </c>
      <c r="L79" s="9">
        <v>31.8664951324463</v>
      </c>
      <c r="M79" s="9">
        <v>47.388481140136697</v>
      </c>
      <c r="N79" s="9">
        <v>47.388481140136697</v>
      </c>
      <c r="O79" s="9"/>
      <c r="P79" s="4"/>
      <c r="Q79" s="9"/>
      <c r="R79" s="9"/>
      <c r="S79" s="9">
        <v>46.601146697997997</v>
      </c>
      <c r="T79" s="9"/>
      <c r="U79" s="9"/>
      <c r="V79" s="9"/>
      <c r="W79" s="9">
        <v>31.8664951324463</v>
      </c>
      <c r="X79" s="4"/>
      <c r="Y79" s="4"/>
      <c r="Z79" s="9"/>
    </row>
    <row r="80" spans="1:26">
      <c r="A80" s="4">
        <v>76</v>
      </c>
      <c r="B80" s="4" t="s">
        <v>202</v>
      </c>
      <c r="C80" s="4" t="s">
        <v>378</v>
      </c>
      <c r="D80" s="4">
        <v>943</v>
      </c>
      <c r="E80" s="4" t="s">
        <v>364</v>
      </c>
      <c r="F80" s="4">
        <f t="shared" si="3"/>
        <v>76</v>
      </c>
      <c r="G80" s="4">
        <v>42</v>
      </c>
      <c r="H80" s="4">
        <v>4</v>
      </c>
      <c r="I80" s="8">
        <v>4.2466330528259304</v>
      </c>
      <c r="J80" s="9">
        <f t="shared" si="4"/>
        <v>35.014288628101347</v>
      </c>
      <c r="K80" s="9">
        <f t="shared" si="5"/>
        <v>48.985711371898653</v>
      </c>
      <c r="L80" s="9">
        <v>31.8664951324463</v>
      </c>
      <c r="M80" s="9">
        <v>49.550983428955099</v>
      </c>
      <c r="N80" s="9"/>
      <c r="O80" s="9"/>
      <c r="P80" s="9">
        <v>49.034309387207003</v>
      </c>
      <c r="Q80" s="9"/>
      <c r="R80" s="9"/>
      <c r="S80" s="9"/>
      <c r="T80" s="9">
        <v>49.550983428955099</v>
      </c>
      <c r="U80" s="9"/>
      <c r="V80" s="9"/>
      <c r="W80" s="9">
        <v>31.8664951324463</v>
      </c>
      <c r="X80" s="4"/>
      <c r="Y80" s="4"/>
      <c r="Z80" s="9">
        <v>39.190357208252003</v>
      </c>
    </row>
    <row r="81" spans="1:26">
      <c r="A81" s="4">
        <v>78</v>
      </c>
      <c r="B81" s="4" t="s">
        <v>261</v>
      </c>
      <c r="C81" s="4" t="s">
        <v>379</v>
      </c>
      <c r="D81" s="4">
        <v>965</v>
      </c>
      <c r="E81" s="4" t="s">
        <v>364</v>
      </c>
      <c r="F81" s="4">
        <f t="shared" si="3"/>
        <v>78</v>
      </c>
      <c r="G81" s="4">
        <v>41</v>
      </c>
      <c r="H81" s="4">
        <v>7</v>
      </c>
      <c r="I81" s="8">
        <v>2.91556692123413</v>
      </c>
      <c r="J81" s="9">
        <f t="shared" si="4"/>
        <v>36.203892414569857</v>
      </c>
      <c r="K81" s="9">
        <f t="shared" si="5"/>
        <v>45.796107585430143</v>
      </c>
      <c r="L81" s="9">
        <v>31.0653266906738</v>
      </c>
      <c r="M81" s="9">
        <v>53.335048675537102</v>
      </c>
      <c r="N81" s="9"/>
      <c r="O81" s="9"/>
      <c r="P81" s="9">
        <v>53.335048675537102</v>
      </c>
      <c r="Q81" s="9"/>
      <c r="R81" s="9">
        <v>31.0653266906738</v>
      </c>
      <c r="S81" s="9"/>
      <c r="T81" s="9">
        <v>42.751655578613303</v>
      </c>
      <c r="U81" s="9">
        <v>33.747966766357401</v>
      </c>
      <c r="V81" s="9">
        <v>37.552032470703097</v>
      </c>
      <c r="W81" s="9">
        <v>42.104507446289098</v>
      </c>
      <c r="X81" s="4"/>
      <c r="Y81" s="4"/>
      <c r="Z81" s="9">
        <v>47.1211128234863</v>
      </c>
    </row>
    <row r="82" spans="1:26">
      <c r="A82" s="4">
        <v>79</v>
      </c>
      <c r="B82" s="4" t="s">
        <v>307</v>
      </c>
      <c r="C82" s="4" t="s">
        <v>308</v>
      </c>
      <c r="D82" s="4">
        <v>744</v>
      </c>
      <c r="E82" s="4" t="s">
        <v>362</v>
      </c>
      <c r="F82" s="4">
        <f t="shared" si="3"/>
        <v>79</v>
      </c>
      <c r="G82" s="4">
        <v>40</v>
      </c>
      <c r="H82" s="4">
        <v>6</v>
      </c>
      <c r="I82" s="8">
        <v>1.7178769111633301</v>
      </c>
      <c r="J82" s="9">
        <f t="shared" si="4"/>
        <v>37.17409248113632</v>
      </c>
      <c r="K82" s="9">
        <f t="shared" si="5"/>
        <v>42.82590751886368</v>
      </c>
      <c r="L82" s="9">
        <v>31.831365585327099</v>
      </c>
      <c r="M82" s="9">
        <v>42.852432250976598</v>
      </c>
      <c r="N82" s="9"/>
      <c r="O82" s="9"/>
      <c r="P82" s="9">
        <v>31.831365585327099</v>
      </c>
      <c r="Q82" s="9"/>
      <c r="R82" s="9">
        <v>40.650360107421903</v>
      </c>
      <c r="S82" s="9"/>
      <c r="T82" s="9">
        <v>42.066215515136697</v>
      </c>
      <c r="U82" s="9">
        <v>42.852432250976598</v>
      </c>
      <c r="V82" s="9">
        <v>37.552032470703097</v>
      </c>
      <c r="W82" s="9">
        <v>42.104507446289098</v>
      </c>
      <c r="X82" s="4"/>
      <c r="Y82" s="4"/>
      <c r="Z82" s="9"/>
    </row>
    <row r="83" spans="1:26">
      <c r="A83" s="4">
        <v>80</v>
      </c>
      <c r="B83" s="4" t="s">
        <v>200</v>
      </c>
      <c r="C83" s="4" t="s">
        <v>201</v>
      </c>
      <c r="D83" s="4">
        <v>948</v>
      </c>
      <c r="E83" s="4" t="s">
        <v>360</v>
      </c>
      <c r="F83" s="4">
        <f t="shared" si="3"/>
        <v>80</v>
      </c>
      <c r="G83" s="4">
        <v>39</v>
      </c>
      <c r="H83" s="4">
        <v>7</v>
      </c>
      <c r="I83" s="8">
        <v>2.13356256484985</v>
      </c>
      <c r="J83" s="9">
        <f t="shared" si="4"/>
        <v>35.490289580821994</v>
      </c>
      <c r="K83" s="9">
        <f t="shared" si="5"/>
        <v>42.509710419178006</v>
      </c>
      <c r="L83" s="9">
        <v>31.0653266906738</v>
      </c>
      <c r="M83" s="9">
        <v>46.601146697997997</v>
      </c>
      <c r="N83" s="9"/>
      <c r="O83" s="9"/>
      <c r="P83" s="9">
        <v>40.432838439941399</v>
      </c>
      <c r="Q83" s="9"/>
      <c r="R83" s="9">
        <v>31.0653266906738</v>
      </c>
      <c r="S83" s="9">
        <v>46.601146697997997</v>
      </c>
      <c r="T83" s="9">
        <v>40.983413696289098</v>
      </c>
      <c r="U83" s="9">
        <v>31.672897338867202</v>
      </c>
      <c r="V83" s="9">
        <v>37.552032470703097</v>
      </c>
      <c r="W83" s="9">
        <v>42.104507446289098</v>
      </c>
      <c r="X83" s="4"/>
      <c r="Y83" s="4"/>
      <c r="Z83" s="9"/>
    </row>
    <row r="84" spans="1:26">
      <c r="A84" s="4">
        <v>80</v>
      </c>
      <c r="B84" s="4" t="s">
        <v>203</v>
      </c>
      <c r="C84" s="4" t="s">
        <v>204</v>
      </c>
      <c r="D84" s="4">
        <v>686</v>
      </c>
      <c r="E84" s="4" t="s">
        <v>362</v>
      </c>
      <c r="F84" s="4">
        <f t="shared" si="3"/>
        <v>80</v>
      </c>
      <c r="G84" s="4">
        <v>39</v>
      </c>
      <c r="H84" s="4">
        <v>6</v>
      </c>
      <c r="I84" s="8">
        <v>3.5718739032745401</v>
      </c>
      <c r="J84" s="9">
        <f t="shared" si="4"/>
        <v>33.124267429113381</v>
      </c>
      <c r="K84" s="9">
        <f t="shared" si="5"/>
        <v>44.875732570886619</v>
      </c>
      <c r="L84" s="9">
        <v>31.0653266906738</v>
      </c>
      <c r="M84" s="9">
        <v>54.634941101074197</v>
      </c>
      <c r="N84" s="9"/>
      <c r="O84" s="9"/>
      <c r="P84" s="9">
        <v>31.831365585327099</v>
      </c>
      <c r="Q84" s="9"/>
      <c r="R84" s="9">
        <v>31.0653266906738</v>
      </c>
      <c r="S84" s="9"/>
      <c r="T84" s="9">
        <v>54.634941101074197</v>
      </c>
      <c r="U84" s="9">
        <v>35.461936950683601</v>
      </c>
      <c r="V84" s="9">
        <v>37.552032470703097</v>
      </c>
      <c r="W84" s="9">
        <v>42.104507446289098</v>
      </c>
      <c r="X84" s="4"/>
      <c r="Y84" s="4"/>
      <c r="Z84" s="9"/>
    </row>
    <row r="85" spans="1:26">
      <c r="A85" s="4">
        <v>80</v>
      </c>
      <c r="B85" s="4" t="s">
        <v>36</v>
      </c>
      <c r="C85" s="4" t="s">
        <v>37</v>
      </c>
      <c r="D85" s="4">
        <v>963</v>
      </c>
      <c r="E85" s="4" t="s">
        <v>364</v>
      </c>
      <c r="F85" s="4">
        <f t="shared" si="3"/>
        <v>80</v>
      </c>
      <c r="G85" s="4">
        <v>39</v>
      </c>
      <c r="H85" s="4">
        <v>6</v>
      </c>
      <c r="I85" s="8">
        <v>1.1460177898407</v>
      </c>
      <c r="J85" s="9">
        <f t="shared" si="4"/>
        <v>37.114800735712052</v>
      </c>
      <c r="K85" s="9">
        <f t="shared" si="5"/>
        <v>40.885199264287948</v>
      </c>
      <c r="L85" s="9">
        <v>34.943824768066399</v>
      </c>
      <c r="M85" s="9">
        <v>42.104507446289098</v>
      </c>
      <c r="N85" s="9"/>
      <c r="O85" s="9"/>
      <c r="P85" s="9">
        <v>40.432838439941399</v>
      </c>
      <c r="Q85" s="9"/>
      <c r="R85" s="9"/>
      <c r="S85" s="9">
        <v>34.943824768066399</v>
      </c>
      <c r="T85" s="9"/>
      <c r="U85" s="9">
        <v>37.892929077148402</v>
      </c>
      <c r="V85" s="9">
        <v>37.552032470703097</v>
      </c>
      <c r="W85" s="9">
        <v>42.104507446289098</v>
      </c>
      <c r="X85" s="4"/>
      <c r="Y85" s="4"/>
      <c r="Z85" s="9">
        <v>41.833942413330099</v>
      </c>
    </row>
    <row r="86" spans="1:26">
      <c r="A86" s="4">
        <v>80</v>
      </c>
      <c r="B86" s="4" t="s">
        <v>93</v>
      </c>
      <c r="C86" s="4" t="s">
        <v>94</v>
      </c>
      <c r="D86" s="4">
        <v>253</v>
      </c>
      <c r="E86" s="4" t="s">
        <v>361</v>
      </c>
      <c r="F86" s="4">
        <f t="shared" si="3"/>
        <v>80</v>
      </c>
      <c r="G86" s="4">
        <v>39</v>
      </c>
      <c r="H86" s="4">
        <v>6</v>
      </c>
      <c r="I86" s="8">
        <v>1.97721743583679</v>
      </c>
      <c r="J86" s="9">
        <f t="shared" si="4"/>
        <v>35.747477318048482</v>
      </c>
      <c r="K86" s="9">
        <f t="shared" si="5"/>
        <v>42.252522681951518</v>
      </c>
      <c r="L86" s="9">
        <v>31.0653266906738</v>
      </c>
      <c r="M86" s="9">
        <v>44.733573913574197</v>
      </c>
      <c r="N86" s="9"/>
      <c r="O86" s="9"/>
      <c r="P86" s="9">
        <v>44.733573913574197</v>
      </c>
      <c r="Q86" s="9"/>
      <c r="R86" s="9">
        <v>31.0653266906738</v>
      </c>
      <c r="S86" s="9"/>
      <c r="T86" s="9">
        <v>42.215156555175803</v>
      </c>
      <c r="U86" s="9">
        <v>38.552261352539098</v>
      </c>
      <c r="V86" s="9">
        <v>37.552032470703097</v>
      </c>
      <c r="W86" s="9">
        <v>42.104507446289098</v>
      </c>
      <c r="X86" s="4"/>
      <c r="Y86" s="4"/>
      <c r="Z86" s="9"/>
    </row>
    <row r="87" spans="1:26">
      <c r="A87" s="4">
        <v>80</v>
      </c>
      <c r="B87" s="4" t="s">
        <v>30</v>
      </c>
      <c r="C87" s="4" t="s">
        <v>31</v>
      </c>
      <c r="D87" s="4">
        <v>638</v>
      </c>
      <c r="E87" s="4" t="s">
        <v>363</v>
      </c>
      <c r="F87" s="4">
        <f t="shared" si="3"/>
        <v>80</v>
      </c>
      <c r="G87" s="4">
        <v>39</v>
      </c>
      <c r="H87" s="4">
        <v>4</v>
      </c>
      <c r="I87" s="8">
        <v>4.3751983642578098</v>
      </c>
      <c r="J87" s="9">
        <f t="shared" si="4"/>
        <v>31.802798690795903</v>
      </c>
      <c r="K87" s="9">
        <f t="shared" si="5"/>
        <v>46.197201309204097</v>
      </c>
      <c r="L87" s="9">
        <v>31.831365585327099</v>
      </c>
      <c r="M87" s="9">
        <v>47.388481140136697</v>
      </c>
      <c r="N87" s="9">
        <v>47.388481140136697</v>
      </c>
      <c r="O87" s="9"/>
      <c r="P87" s="9">
        <v>31.831365585327099</v>
      </c>
      <c r="Q87" s="9"/>
      <c r="R87" s="9"/>
      <c r="S87" s="9">
        <v>46.601146697997997</v>
      </c>
      <c r="T87" s="9"/>
      <c r="U87" s="9"/>
      <c r="V87" s="9"/>
      <c r="W87" s="9">
        <v>31.8664951324463</v>
      </c>
      <c r="X87" s="4"/>
      <c r="Y87" s="4"/>
      <c r="Z87" s="9"/>
    </row>
    <row r="88" spans="1:26">
      <c r="A88" s="4">
        <v>85</v>
      </c>
      <c r="B88" s="4" t="s">
        <v>299</v>
      </c>
      <c r="C88" s="4" t="s">
        <v>300</v>
      </c>
      <c r="D88" s="4">
        <v>578</v>
      </c>
      <c r="E88" s="4" t="s">
        <v>360</v>
      </c>
      <c r="F88" s="4">
        <f t="shared" si="3"/>
        <v>85</v>
      </c>
      <c r="G88" s="4">
        <v>38</v>
      </c>
      <c r="H88" s="4">
        <v>8</v>
      </c>
      <c r="I88" s="8">
        <v>1.6036173105239899</v>
      </c>
      <c r="J88" s="9">
        <f t="shared" si="4"/>
        <v>35.362049524188038</v>
      </c>
      <c r="K88" s="9">
        <f t="shared" si="5"/>
        <v>40.637950475811962</v>
      </c>
      <c r="L88" s="9">
        <v>31.0653266906738</v>
      </c>
      <c r="M88" s="9">
        <v>43.645179748535199</v>
      </c>
      <c r="N88" s="9"/>
      <c r="O88" s="9"/>
      <c r="P88" s="9">
        <v>40.432838439941399</v>
      </c>
      <c r="Q88" s="9">
        <v>32.5444145202637</v>
      </c>
      <c r="R88" s="9">
        <v>31.0653266906738</v>
      </c>
      <c r="S88" s="9"/>
      <c r="T88" s="9">
        <v>38.948158264160199</v>
      </c>
      <c r="U88" s="9">
        <v>43.645179748535199</v>
      </c>
      <c r="V88" s="9">
        <v>37.552032470703097</v>
      </c>
      <c r="W88" s="9">
        <v>42.104507446289098</v>
      </c>
      <c r="X88" s="9">
        <v>34.588478088378899</v>
      </c>
      <c r="Y88" s="4"/>
      <c r="Z88" s="9"/>
    </row>
    <row r="89" spans="1:26">
      <c r="A89" s="4">
        <v>85</v>
      </c>
      <c r="B89" s="4" t="s">
        <v>135</v>
      </c>
      <c r="C89" s="4" t="s">
        <v>136</v>
      </c>
      <c r="D89" s="4">
        <v>534</v>
      </c>
      <c r="E89" s="4" t="s">
        <v>360</v>
      </c>
      <c r="F89" s="4">
        <f t="shared" si="3"/>
        <v>85</v>
      </c>
      <c r="G89" s="4">
        <v>38</v>
      </c>
      <c r="H89" s="4">
        <v>9</v>
      </c>
      <c r="I89" s="8">
        <v>2.2699067592620898</v>
      </c>
      <c r="J89" s="9">
        <f t="shared" si="4"/>
        <v>34.26600338101386</v>
      </c>
      <c r="K89" s="9">
        <f t="shared" si="5"/>
        <v>41.73399661898614</v>
      </c>
      <c r="L89" s="9">
        <v>28.633790969848601</v>
      </c>
      <c r="M89" s="9">
        <v>46.601146697997997</v>
      </c>
      <c r="N89" s="9"/>
      <c r="O89" s="9"/>
      <c r="P89" s="9">
        <v>44.733573913574197</v>
      </c>
      <c r="Q89" s="9">
        <v>33.026046752929702</v>
      </c>
      <c r="R89" s="9">
        <v>40.650360107421903</v>
      </c>
      <c r="S89" s="9">
        <v>46.601146697997997</v>
      </c>
      <c r="T89" s="9">
        <v>44.7998237609863</v>
      </c>
      <c r="U89" s="9">
        <v>30.984821319580099</v>
      </c>
      <c r="V89" s="9">
        <v>37.552032470703097</v>
      </c>
      <c r="W89" s="9">
        <v>31.8664951324463</v>
      </c>
      <c r="X89" s="9">
        <v>28.633790969848601</v>
      </c>
      <c r="Y89" s="4"/>
      <c r="Z89" s="9"/>
    </row>
    <row r="90" spans="1:26">
      <c r="A90" s="4">
        <v>85</v>
      </c>
      <c r="B90" s="4" t="s">
        <v>44</v>
      </c>
      <c r="C90" s="4" t="s">
        <v>45</v>
      </c>
      <c r="D90" s="4">
        <v>748</v>
      </c>
      <c r="E90" s="4" t="s">
        <v>363</v>
      </c>
      <c r="F90" s="4">
        <f t="shared" si="3"/>
        <v>85</v>
      </c>
      <c r="G90" s="4">
        <v>38</v>
      </c>
      <c r="H90" s="4">
        <v>7</v>
      </c>
      <c r="I90" s="8">
        <v>2.67012643814087</v>
      </c>
      <c r="J90" s="9">
        <f t="shared" si="4"/>
        <v>33.607642009258271</v>
      </c>
      <c r="K90" s="9">
        <f t="shared" si="5"/>
        <v>42.392357990741729</v>
      </c>
      <c r="L90" s="9">
        <v>29.283933639526399</v>
      </c>
      <c r="M90" s="9">
        <v>46.601146697997997</v>
      </c>
      <c r="N90" s="9">
        <v>44.870231628417997</v>
      </c>
      <c r="O90" s="9"/>
      <c r="P90" s="9">
        <v>31.831365585327099</v>
      </c>
      <c r="Q90" s="9"/>
      <c r="R90" s="9">
        <v>31.0653266906738</v>
      </c>
      <c r="S90" s="9">
        <v>46.601146697997997</v>
      </c>
      <c r="T90" s="9">
        <v>29.283933639526399</v>
      </c>
      <c r="U90" s="9">
        <v>38.034042358398402</v>
      </c>
      <c r="V90" s="9"/>
      <c r="W90" s="9">
        <v>42.104507446289098</v>
      </c>
      <c r="X90" s="9"/>
      <c r="Y90" s="4"/>
      <c r="Z90" s="9"/>
    </row>
    <row r="91" spans="1:26">
      <c r="A91" s="4">
        <v>85</v>
      </c>
      <c r="B91" s="4" t="s">
        <v>331</v>
      </c>
      <c r="C91" s="4" t="s">
        <v>332</v>
      </c>
      <c r="D91" s="4">
        <v>754</v>
      </c>
      <c r="E91" s="4" t="s">
        <v>363</v>
      </c>
      <c r="F91" s="4">
        <f t="shared" si="3"/>
        <v>85</v>
      </c>
      <c r="G91" s="4">
        <v>38</v>
      </c>
      <c r="H91" s="4">
        <v>8</v>
      </c>
      <c r="I91" s="8">
        <v>2.2727646827697798</v>
      </c>
      <c r="J91" s="9">
        <f t="shared" si="4"/>
        <v>34.261302096843714</v>
      </c>
      <c r="K91" s="9">
        <f t="shared" si="5"/>
        <v>41.738697903156286</v>
      </c>
      <c r="L91" s="9">
        <v>31.831365585327099</v>
      </c>
      <c r="M91" s="9">
        <v>49.906726837158203</v>
      </c>
      <c r="N91" s="9">
        <v>49.906726837158203</v>
      </c>
      <c r="O91" s="9"/>
      <c r="P91" s="9">
        <v>31.831365585327099</v>
      </c>
      <c r="Q91" s="9"/>
      <c r="R91" s="9">
        <v>40.650360107421903</v>
      </c>
      <c r="S91" s="9">
        <v>34.943824768066399</v>
      </c>
      <c r="T91" s="9">
        <v>43.932628631591797</v>
      </c>
      <c r="U91" s="9">
        <v>33.520328521728501</v>
      </c>
      <c r="V91" s="9">
        <v>37.552032470703097</v>
      </c>
      <c r="W91" s="9">
        <v>31.8664951324463</v>
      </c>
      <c r="X91" s="9"/>
      <c r="Y91" s="4"/>
      <c r="Z91" s="9"/>
    </row>
    <row r="92" spans="1:26">
      <c r="A92" s="4">
        <v>85</v>
      </c>
      <c r="B92" s="4" t="s">
        <v>235</v>
      </c>
      <c r="C92" s="4" t="s">
        <v>236</v>
      </c>
      <c r="D92" s="4">
        <v>293</v>
      </c>
      <c r="E92" s="4" t="s">
        <v>361</v>
      </c>
      <c r="F92" s="4">
        <f t="shared" si="3"/>
        <v>85</v>
      </c>
      <c r="G92" s="4">
        <v>38</v>
      </c>
      <c r="H92" s="4">
        <v>7</v>
      </c>
      <c r="I92" s="8">
        <v>2.6294298171997101</v>
      </c>
      <c r="J92" s="9">
        <f t="shared" si="4"/>
        <v>33.674587950706474</v>
      </c>
      <c r="K92" s="9">
        <f t="shared" si="5"/>
        <v>42.325412049293526</v>
      </c>
      <c r="L92" s="9">
        <v>28.234146118164102</v>
      </c>
      <c r="M92" s="9">
        <v>49.034309387207003</v>
      </c>
      <c r="N92" s="4"/>
      <c r="O92" s="9"/>
      <c r="P92" s="9">
        <v>49.034309387207003</v>
      </c>
      <c r="Q92" s="9">
        <v>38.002918243408203</v>
      </c>
      <c r="R92" s="9">
        <v>31.0653266906738</v>
      </c>
      <c r="S92" s="9"/>
      <c r="T92" s="9">
        <v>40.867839813232401</v>
      </c>
      <c r="U92" s="9">
        <v>28.234146118164102</v>
      </c>
      <c r="V92" s="9">
        <v>37.552032470703097</v>
      </c>
      <c r="W92" s="9">
        <v>42.104507446289098</v>
      </c>
      <c r="X92" s="9"/>
      <c r="Y92" s="4"/>
      <c r="Z92" s="9"/>
    </row>
    <row r="93" spans="1:26">
      <c r="A93" s="4">
        <v>85</v>
      </c>
      <c r="B93" s="4" t="s">
        <v>279</v>
      </c>
      <c r="C93" s="4" t="s">
        <v>280</v>
      </c>
      <c r="D93" s="4">
        <v>524</v>
      </c>
      <c r="E93" s="4" t="s">
        <v>360</v>
      </c>
      <c r="F93" s="4">
        <f t="shared" si="3"/>
        <v>85</v>
      </c>
      <c r="G93" s="4">
        <v>38</v>
      </c>
      <c r="H93" s="4">
        <v>7</v>
      </c>
      <c r="I93" s="8">
        <v>2.1764438152313201</v>
      </c>
      <c r="J93" s="9">
        <f t="shared" si="4"/>
        <v>34.41974992394448</v>
      </c>
      <c r="K93" s="9">
        <f t="shared" si="5"/>
        <v>41.58025007605552</v>
      </c>
      <c r="L93" s="9">
        <v>27.5306282043457</v>
      </c>
      <c r="M93" s="9">
        <v>45.367801666259801</v>
      </c>
      <c r="N93" s="4"/>
      <c r="O93" s="9"/>
      <c r="P93" s="9">
        <v>27.5306282043457</v>
      </c>
      <c r="Q93" s="9"/>
      <c r="R93" s="9">
        <v>40.650360107421903</v>
      </c>
      <c r="S93" s="9">
        <v>34.943824768066399</v>
      </c>
      <c r="T93" s="9">
        <v>39.412014007568402</v>
      </c>
      <c r="U93" s="9">
        <v>45.367801666259801</v>
      </c>
      <c r="V93" s="9">
        <v>37.552032470703097</v>
      </c>
      <c r="W93" s="9">
        <v>42.104507446289098</v>
      </c>
      <c r="X93" s="9"/>
      <c r="Y93" s="4"/>
      <c r="Z93" s="9"/>
    </row>
    <row r="94" spans="1:26">
      <c r="A94" s="4">
        <v>85</v>
      </c>
      <c r="B94" s="4" t="s">
        <v>237</v>
      </c>
      <c r="C94" s="4" t="s">
        <v>238</v>
      </c>
      <c r="D94" s="4">
        <v>566</v>
      </c>
      <c r="E94" s="4" t="s">
        <v>360</v>
      </c>
      <c r="F94" s="4">
        <f t="shared" si="3"/>
        <v>85</v>
      </c>
      <c r="G94" s="4">
        <v>38</v>
      </c>
      <c r="H94" s="4">
        <v>8</v>
      </c>
      <c r="I94" s="8">
        <v>1.8366836309432999</v>
      </c>
      <c r="J94" s="9">
        <f t="shared" si="4"/>
        <v>34.978655427098275</v>
      </c>
      <c r="K94" s="9">
        <f t="shared" si="5"/>
        <v>41.021344572901725</v>
      </c>
      <c r="L94" s="9">
        <v>31.8664951324463</v>
      </c>
      <c r="M94" s="9">
        <v>44.733573913574197</v>
      </c>
      <c r="N94" s="4"/>
      <c r="O94" s="9"/>
      <c r="P94" s="9">
        <v>44.733573913574197</v>
      </c>
      <c r="Q94" s="9">
        <v>32.865505218505902</v>
      </c>
      <c r="R94" s="9">
        <v>40.650360107421903</v>
      </c>
      <c r="S94" s="9"/>
      <c r="T94" s="9">
        <v>43.361385345458999</v>
      </c>
      <c r="U94" s="9">
        <v>42.3398246765137</v>
      </c>
      <c r="V94" s="9">
        <v>37.552032470703097</v>
      </c>
      <c r="W94" s="9">
        <v>31.8664951324463</v>
      </c>
      <c r="X94" s="9">
        <v>32.954399108886697</v>
      </c>
      <c r="Y94" s="4"/>
      <c r="Z94" s="9"/>
    </row>
    <row r="95" spans="1:26">
      <c r="A95" s="4">
        <v>85</v>
      </c>
      <c r="B95" s="4" t="s">
        <v>149</v>
      </c>
      <c r="C95" s="4" t="s">
        <v>150</v>
      </c>
      <c r="D95" s="4">
        <v>343</v>
      </c>
      <c r="E95" s="4" t="s">
        <v>361</v>
      </c>
      <c r="F95" s="4">
        <f t="shared" si="3"/>
        <v>85</v>
      </c>
      <c r="G95" s="4">
        <v>38</v>
      </c>
      <c r="H95" s="4">
        <v>6</v>
      </c>
      <c r="I95" s="8">
        <v>1.79683554172516</v>
      </c>
      <c r="J95" s="9">
        <f t="shared" si="4"/>
        <v>35.044205533862112</v>
      </c>
      <c r="K95" s="9">
        <f t="shared" si="5"/>
        <v>40.955794466137888</v>
      </c>
      <c r="L95" s="9">
        <v>31.0653266906738</v>
      </c>
      <c r="M95" s="9">
        <v>42.756385803222699</v>
      </c>
      <c r="N95" s="4"/>
      <c r="O95" s="9"/>
      <c r="P95" s="9">
        <v>36.132102966308601</v>
      </c>
      <c r="Q95" s="9"/>
      <c r="R95" s="9">
        <v>31.0653266906738</v>
      </c>
      <c r="S95" s="9"/>
      <c r="T95" s="9">
        <v>42.756385803222699</v>
      </c>
      <c r="U95" s="9">
        <v>40.523452758789098</v>
      </c>
      <c r="V95" s="9">
        <v>37.552032470703097</v>
      </c>
      <c r="W95" s="9">
        <v>42.104507446289098</v>
      </c>
      <c r="X95" s="9"/>
      <c r="Y95" s="4"/>
      <c r="Z95" s="9"/>
    </row>
    <row r="96" spans="1:26">
      <c r="A96" s="4">
        <v>85</v>
      </c>
      <c r="B96" s="4" t="s">
        <v>305</v>
      </c>
      <c r="C96" s="4" t="s">
        <v>306</v>
      </c>
      <c r="D96" s="4">
        <v>369</v>
      </c>
      <c r="E96" s="4" t="s">
        <v>361</v>
      </c>
      <c r="F96" s="4">
        <f t="shared" si="3"/>
        <v>85</v>
      </c>
      <c r="G96" s="4">
        <v>38</v>
      </c>
      <c r="H96" s="4">
        <v>4</v>
      </c>
      <c r="I96" s="8">
        <v>4.8248558044433603</v>
      </c>
      <c r="J96" s="9">
        <f t="shared" si="4"/>
        <v>30.063112201690672</v>
      </c>
      <c r="K96" s="9">
        <f t="shared" si="5"/>
        <v>45.936887798309328</v>
      </c>
      <c r="L96" s="9">
        <v>31.0653266906738</v>
      </c>
      <c r="M96" s="9">
        <v>52.342517852783203</v>
      </c>
      <c r="N96" s="4"/>
      <c r="O96" s="9"/>
      <c r="P96" s="9"/>
      <c r="Q96" s="9"/>
      <c r="R96" s="9">
        <v>31.0653266906738</v>
      </c>
      <c r="S96" s="9"/>
      <c r="T96" s="9">
        <v>32.881389617919901</v>
      </c>
      <c r="U96" s="9"/>
      <c r="V96" s="9">
        <v>37.552032470703097</v>
      </c>
      <c r="W96" s="9">
        <v>52.342517852783203</v>
      </c>
      <c r="X96" s="9"/>
      <c r="Y96" s="4"/>
      <c r="Z96" s="9"/>
    </row>
    <row r="97" spans="1:26">
      <c r="A97" s="4">
        <v>94</v>
      </c>
      <c r="B97" s="4" t="s">
        <v>10</v>
      </c>
      <c r="C97" s="4" t="s">
        <v>11</v>
      </c>
      <c r="D97" s="4">
        <v>911</v>
      </c>
      <c r="E97" s="4" t="s">
        <v>364</v>
      </c>
      <c r="F97" s="4">
        <f t="shared" si="3"/>
        <v>94</v>
      </c>
      <c r="G97" s="4">
        <v>37</v>
      </c>
      <c r="H97" s="4">
        <v>6</v>
      </c>
      <c r="I97" s="8">
        <v>3.6867656707763699</v>
      </c>
      <c r="J97" s="9">
        <f t="shared" si="4"/>
        <v>30.935270471572871</v>
      </c>
      <c r="K97" s="9">
        <f t="shared" si="5"/>
        <v>43.064729528427129</v>
      </c>
      <c r="L97" s="9">
        <v>21.4802951812744</v>
      </c>
      <c r="M97" s="9">
        <v>46.601146697997997</v>
      </c>
      <c r="N97" s="4"/>
      <c r="O97" s="9"/>
      <c r="P97" s="9">
        <v>40.432838439941399</v>
      </c>
      <c r="Q97" s="9"/>
      <c r="R97" s="9">
        <v>21.4802951812744</v>
      </c>
      <c r="S97" s="9">
        <v>46.601146697997997</v>
      </c>
      <c r="T97" s="9">
        <v>43.085968017578097</v>
      </c>
      <c r="U97" s="9"/>
      <c r="V97" s="9"/>
      <c r="W97" s="9">
        <v>31.8664951324463</v>
      </c>
      <c r="X97" s="9"/>
      <c r="Y97" s="4"/>
      <c r="Z97" s="9">
        <v>36.5467720031738</v>
      </c>
    </row>
    <row r="98" spans="1:26">
      <c r="A98" s="4">
        <v>94</v>
      </c>
      <c r="B98" s="4" t="s">
        <v>91</v>
      </c>
      <c r="C98" s="4" t="s">
        <v>92</v>
      </c>
      <c r="D98" s="4">
        <v>469</v>
      </c>
      <c r="E98" s="4" t="s">
        <v>362</v>
      </c>
      <c r="F98" s="4">
        <f t="shared" si="3"/>
        <v>94</v>
      </c>
      <c r="G98" s="4">
        <v>37</v>
      </c>
      <c r="H98" s="4">
        <v>6</v>
      </c>
      <c r="I98" s="8">
        <v>2.9115867614746098</v>
      </c>
      <c r="J98" s="9">
        <f t="shared" si="4"/>
        <v>32.210439777374269</v>
      </c>
      <c r="K98" s="9">
        <f t="shared" si="5"/>
        <v>41.789560222625731</v>
      </c>
      <c r="L98" s="9">
        <v>31.0653266906738</v>
      </c>
      <c r="M98" s="9">
        <v>49.767631530761697</v>
      </c>
      <c r="N98" s="4"/>
      <c r="O98" s="9"/>
      <c r="P98" s="9">
        <v>31.831365585327099</v>
      </c>
      <c r="Q98" s="9"/>
      <c r="R98" s="9">
        <v>31.0653266906738</v>
      </c>
      <c r="S98" s="9"/>
      <c r="T98" s="9">
        <v>49.767631530761697</v>
      </c>
      <c r="U98" s="9">
        <v>38.7188110351563</v>
      </c>
      <c r="V98" s="9">
        <v>37.552032470703097</v>
      </c>
      <c r="W98" s="9">
        <v>31.8664951324463</v>
      </c>
      <c r="X98" s="9"/>
      <c r="Y98" s="4"/>
      <c r="Z98" s="4"/>
    </row>
    <row r="99" spans="1:26">
      <c r="A99" s="4">
        <v>94</v>
      </c>
      <c r="B99" s="4" t="s">
        <v>64</v>
      </c>
      <c r="C99" s="4" t="s">
        <v>65</v>
      </c>
      <c r="D99" s="4">
        <v>233</v>
      </c>
      <c r="E99" s="4" t="s">
        <v>361</v>
      </c>
      <c r="F99" s="4">
        <f t="shared" si="3"/>
        <v>94</v>
      </c>
      <c r="G99" s="4">
        <v>37</v>
      </c>
      <c r="H99" s="4">
        <v>7</v>
      </c>
      <c r="I99" s="8">
        <v>1.6845731735229501</v>
      </c>
      <c r="J99" s="9">
        <f t="shared" si="4"/>
        <v>34.228877129554746</v>
      </c>
      <c r="K99" s="9">
        <f t="shared" si="5"/>
        <v>39.771122870445254</v>
      </c>
      <c r="L99" s="9">
        <v>31.8664951324463</v>
      </c>
      <c r="M99" s="9">
        <v>44.733573913574197</v>
      </c>
      <c r="N99" s="4"/>
      <c r="O99" s="9"/>
      <c r="P99" s="9">
        <v>44.733573913574197</v>
      </c>
      <c r="Q99" s="9">
        <v>36.236930847167997</v>
      </c>
      <c r="R99" s="9">
        <v>40.650360107421903</v>
      </c>
      <c r="S99" s="9"/>
      <c r="T99" s="9">
        <v>32.918441772460902</v>
      </c>
      <c r="U99" s="9">
        <v>35.520980834960902</v>
      </c>
      <c r="V99" s="9">
        <v>37.552032470703097</v>
      </c>
      <c r="W99" s="9">
        <v>31.8664951324463</v>
      </c>
      <c r="X99" s="9"/>
      <c r="Y99" s="4"/>
      <c r="Z99" s="4"/>
    </row>
    <row r="100" spans="1:26">
      <c r="A100" s="4">
        <v>94</v>
      </c>
      <c r="B100" s="4" t="s">
        <v>172</v>
      </c>
      <c r="C100" s="4" t="s">
        <v>173</v>
      </c>
      <c r="D100" s="4">
        <v>668</v>
      </c>
      <c r="E100" s="4" t="s">
        <v>363</v>
      </c>
      <c r="F100" s="4">
        <f t="shared" si="3"/>
        <v>94</v>
      </c>
      <c r="G100" s="4">
        <v>37</v>
      </c>
      <c r="H100" s="4">
        <v>6</v>
      </c>
      <c r="I100" s="8">
        <v>3.08605861663818</v>
      </c>
      <c r="J100" s="9">
        <f t="shared" si="4"/>
        <v>31.923433575630192</v>
      </c>
      <c r="K100" s="9">
        <f t="shared" si="5"/>
        <v>42.076566424369808</v>
      </c>
      <c r="L100" s="9">
        <v>26.0337238311768</v>
      </c>
      <c r="M100" s="9">
        <v>44.870231628417997</v>
      </c>
      <c r="N100" s="9">
        <v>44.870231628417997</v>
      </c>
      <c r="O100" s="9"/>
      <c r="P100" s="9">
        <v>44.733573913574197</v>
      </c>
      <c r="Q100" s="9"/>
      <c r="R100" s="9">
        <v>40.650360107421903</v>
      </c>
      <c r="S100" s="9">
        <v>34.943824768066399</v>
      </c>
      <c r="T100" s="9"/>
      <c r="U100" s="9">
        <v>26.0337238311768</v>
      </c>
      <c r="V100" s="9"/>
      <c r="W100" s="9">
        <v>31.8664951324463</v>
      </c>
      <c r="X100" s="9"/>
      <c r="Y100" s="4"/>
      <c r="Z100" s="4"/>
    </row>
    <row r="101" spans="1:26">
      <c r="A101" s="4">
        <v>94</v>
      </c>
      <c r="B101" s="4" t="s">
        <v>105</v>
      </c>
      <c r="C101" s="4" t="s">
        <v>106</v>
      </c>
      <c r="D101" s="4">
        <v>646</v>
      </c>
      <c r="E101" s="4" t="s">
        <v>363</v>
      </c>
      <c r="F101" s="4">
        <f t="shared" si="3"/>
        <v>94</v>
      </c>
      <c r="G101" s="4">
        <v>37</v>
      </c>
      <c r="H101" s="4">
        <v>4</v>
      </c>
      <c r="I101" s="8">
        <v>4.1879043579101598</v>
      </c>
      <c r="J101" s="9">
        <f t="shared" si="4"/>
        <v>30.110897331237787</v>
      </c>
      <c r="K101" s="9">
        <f t="shared" si="5"/>
        <v>43.889102668762213</v>
      </c>
      <c r="L101" s="9">
        <v>31.0653266906738</v>
      </c>
      <c r="M101" s="9">
        <v>49.219234466552699</v>
      </c>
      <c r="N101" s="9"/>
      <c r="O101" s="9"/>
      <c r="P101" s="9"/>
      <c r="Q101" s="9"/>
      <c r="R101" s="9">
        <v>31.0653266906738</v>
      </c>
      <c r="S101" s="9"/>
      <c r="T101" s="9">
        <v>49.219234466552699</v>
      </c>
      <c r="U101" s="9"/>
      <c r="V101" s="9">
        <v>37.552032470703097</v>
      </c>
      <c r="W101" s="9">
        <v>31.8664951324463</v>
      </c>
      <c r="X101" s="9"/>
      <c r="Y101" s="4"/>
      <c r="Z101" s="4"/>
    </row>
    <row r="102" spans="1:26">
      <c r="A102" s="4">
        <v>94</v>
      </c>
      <c r="B102" s="4" t="s">
        <v>229</v>
      </c>
      <c r="C102" s="4" t="s">
        <v>230</v>
      </c>
      <c r="D102" s="4">
        <v>283</v>
      </c>
      <c r="E102" s="4" t="s">
        <v>361</v>
      </c>
      <c r="F102" s="4">
        <f t="shared" si="3"/>
        <v>94</v>
      </c>
      <c r="G102" s="4">
        <v>37</v>
      </c>
      <c r="H102" s="4">
        <v>6</v>
      </c>
      <c r="I102" s="8">
        <v>3.4899330139160201</v>
      </c>
      <c r="J102" s="9">
        <f t="shared" si="4"/>
        <v>31.259060192108148</v>
      </c>
      <c r="K102" s="9">
        <f t="shared" si="5"/>
        <v>42.740939807891856</v>
      </c>
      <c r="L102" s="9">
        <v>27.5306282043457</v>
      </c>
      <c r="M102" s="9">
        <v>52.342517852783203</v>
      </c>
      <c r="N102" s="9"/>
      <c r="O102" s="9"/>
      <c r="P102" s="9">
        <v>27.5306282043457</v>
      </c>
      <c r="Q102" s="9"/>
      <c r="R102" s="9">
        <v>31.0653266906738</v>
      </c>
      <c r="S102" s="9"/>
      <c r="T102" s="9">
        <v>39.482135772705099</v>
      </c>
      <c r="U102" s="9">
        <v>36.894462585449197</v>
      </c>
      <c r="V102" s="9">
        <v>37.552032470703097</v>
      </c>
      <c r="W102" s="9">
        <v>52.342517852783203</v>
      </c>
      <c r="X102" s="9"/>
      <c r="Y102" s="4"/>
      <c r="Z102" s="4"/>
    </row>
    <row r="103" spans="1:26">
      <c r="A103" s="4">
        <v>100</v>
      </c>
      <c r="B103" s="4" t="s">
        <v>4</v>
      </c>
      <c r="C103" s="4" t="s">
        <v>5</v>
      </c>
      <c r="D103" s="4">
        <v>612</v>
      </c>
      <c r="E103" s="4" t="s">
        <v>362</v>
      </c>
      <c r="F103" s="4">
        <f t="shared" si="3"/>
        <v>100</v>
      </c>
      <c r="G103" s="4">
        <v>36</v>
      </c>
      <c r="H103" s="4">
        <v>5</v>
      </c>
      <c r="I103" s="8">
        <v>2.0628705024719198</v>
      </c>
      <c r="J103" s="9">
        <f t="shared" si="4"/>
        <v>32.606578023433691</v>
      </c>
      <c r="K103" s="9">
        <f t="shared" si="5"/>
        <v>39.393421976566309</v>
      </c>
      <c r="L103" s="9">
        <v>31.0653266906738</v>
      </c>
      <c r="M103" s="9">
        <v>42.104507446289098</v>
      </c>
      <c r="N103" s="9"/>
      <c r="O103" s="9"/>
      <c r="P103" s="9">
        <v>36.132102966308601</v>
      </c>
      <c r="Q103" s="9"/>
      <c r="R103" s="9">
        <v>31.0653266906738</v>
      </c>
      <c r="S103" s="9"/>
      <c r="T103" s="9">
        <v>31.3396301269531</v>
      </c>
      <c r="U103" s="9"/>
      <c r="V103" s="9">
        <v>37.552032470703097</v>
      </c>
      <c r="W103" s="9">
        <v>42.104507446289098</v>
      </c>
      <c r="X103" s="9"/>
      <c r="Y103" s="4"/>
      <c r="Z103" s="4"/>
    </row>
    <row r="104" spans="1:26">
      <c r="A104" s="4">
        <v>100</v>
      </c>
      <c r="B104" s="4" t="s">
        <v>283</v>
      </c>
      <c r="C104" s="4" t="s">
        <v>284</v>
      </c>
      <c r="D104" s="4">
        <v>366</v>
      </c>
      <c r="E104" s="4" t="s">
        <v>361</v>
      </c>
      <c r="F104" s="4">
        <f t="shared" si="3"/>
        <v>100</v>
      </c>
      <c r="G104" s="4">
        <v>36</v>
      </c>
      <c r="H104" s="4">
        <v>3</v>
      </c>
      <c r="I104" s="8">
        <v>3.24855613708496</v>
      </c>
      <c r="J104" s="9">
        <f t="shared" si="4"/>
        <v>30.656125154495243</v>
      </c>
      <c r="K104" s="9">
        <f t="shared" si="5"/>
        <v>41.343874845504757</v>
      </c>
      <c r="L104" s="9">
        <v>31.0653266906738</v>
      </c>
      <c r="M104" s="9">
        <v>42.104507446289098</v>
      </c>
      <c r="N104" s="9"/>
      <c r="O104" s="9"/>
      <c r="P104" s="9"/>
      <c r="Q104" s="9"/>
      <c r="R104" s="9">
        <v>31.0653266906738</v>
      </c>
      <c r="S104" s="9"/>
      <c r="T104" s="9">
        <v>34.692718505859403</v>
      </c>
      <c r="U104" s="9"/>
      <c r="V104" s="9"/>
      <c r="W104" s="9">
        <v>42.104507446289098</v>
      </c>
      <c r="X104" s="9"/>
      <c r="Y104" s="4"/>
      <c r="Z104" s="4"/>
    </row>
    <row r="105" spans="1:26">
      <c r="A105" s="4">
        <v>100</v>
      </c>
      <c r="B105" s="4" t="s">
        <v>62</v>
      </c>
      <c r="C105" s="4" t="s">
        <v>63</v>
      </c>
      <c r="D105" s="4">
        <v>924</v>
      </c>
      <c r="E105" s="4" t="s">
        <v>360</v>
      </c>
      <c r="F105" s="4">
        <f t="shared" si="3"/>
        <v>100</v>
      </c>
      <c r="G105" s="4">
        <v>36</v>
      </c>
      <c r="H105" s="4">
        <v>8</v>
      </c>
      <c r="I105" s="8">
        <v>2.1736280918121298</v>
      </c>
      <c r="J105" s="9">
        <f t="shared" si="4"/>
        <v>32.424381788969043</v>
      </c>
      <c r="K105" s="9">
        <f t="shared" si="5"/>
        <v>39.575618211030957</v>
      </c>
      <c r="L105" s="9">
        <v>27.5306282043457</v>
      </c>
      <c r="M105" s="9">
        <v>47.307689666747997</v>
      </c>
      <c r="N105" s="9"/>
      <c r="O105" s="9"/>
      <c r="P105" s="9">
        <v>27.5306282043457</v>
      </c>
      <c r="Q105" s="9">
        <v>36.477748870849602</v>
      </c>
      <c r="R105" s="9">
        <v>31.0653266906738</v>
      </c>
      <c r="S105" s="9"/>
      <c r="T105" s="9">
        <v>47.307689666747997</v>
      </c>
      <c r="U105" s="9">
        <v>40.535655975341797</v>
      </c>
      <c r="V105" s="9">
        <v>37.552032470703097</v>
      </c>
      <c r="W105" s="9">
        <v>31.8664951324463</v>
      </c>
      <c r="X105" s="9">
        <v>36.686466217041001</v>
      </c>
      <c r="Y105" s="4"/>
      <c r="Z105" s="4"/>
    </row>
    <row r="106" spans="1:26">
      <c r="A106" s="4">
        <v>103</v>
      </c>
      <c r="B106" s="4" t="s">
        <v>219</v>
      </c>
      <c r="C106" s="4" t="s">
        <v>220</v>
      </c>
      <c r="D106" s="4">
        <v>692</v>
      </c>
      <c r="E106" s="4" t="s">
        <v>363</v>
      </c>
      <c r="F106" s="4">
        <f t="shared" si="3"/>
        <v>103</v>
      </c>
      <c r="G106" s="4">
        <v>35</v>
      </c>
      <c r="H106" s="4">
        <v>5</v>
      </c>
      <c r="I106" s="8">
        <v>3.9946594238281299</v>
      </c>
      <c r="J106" s="9">
        <f t="shared" si="4"/>
        <v>28.428785247802725</v>
      </c>
      <c r="K106" s="9">
        <f t="shared" si="5"/>
        <v>41.571214752197271</v>
      </c>
      <c r="L106" s="9">
        <v>21.4802951812744</v>
      </c>
      <c r="M106" s="9">
        <v>44.870231628417997</v>
      </c>
      <c r="N106" s="9">
        <v>44.870231628417997</v>
      </c>
      <c r="O106" s="9"/>
      <c r="P106" s="9">
        <v>40.432838439941399</v>
      </c>
      <c r="Q106" s="9"/>
      <c r="R106" s="9">
        <v>21.4802951812744</v>
      </c>
      <c r="S106" s="9">
        <v>34.943824768066399</v>
      </c>
      <c r="T106" s="9"/>
      <c r="U106" s="9"/>
      <c r="V106" s="9"/>
      <c r="W106" s="9">
        <v>31.8664951324463</v>
      </c>
      <c r="X106" s="9"/>
      <c r="Y106" s="4"/>
      <c r="Z106" s="4"/>
    </row>
    <row r="107" spans="1:26">
      <c r="A107" s="4">
        <v>103</v>
      </c>
      <c r="B107" s="4" t="s">
        <v>34</v>
      </c>
      <c r="C107" s="4" t="s">
        <v>35</v>
      </c>
      <c r="D107" s="4">
        <v>218</v>
      </c>
      <c r="E107" s="4" t="s">
        <v>361</v>
      </c>
      <c r="F107" s="4">
        <f t="shared" si="3"/>
        <v>103</v>
      </c>
      <c r="G107" s="4">
        <v>35</v>
      </c>
      <c r="H107" s="4">
        <v>7</v>
      </c>
      <c r="I107" s="8">
        <v>2.9786078929901101</v>
      </c>
      <c r="J107" s="9">
        <f t="shared" si="4"/>
        <v>30.10019001603127</v>
      </c>
      <c r="K107" s="9">
        <f t="shared" si="5"/>
        <v>39.89980998396873</v>
      </c>
      <c r="L107" s="9">
        <v>24.3431301116943</v>
      </c>
      <c r="M107" s="9">
        <v>46.601146697997997</v>
      </c>
      <c r="N107" s="9"/>
      <c r="O107" s="9"/>
      <c r="P107" s="9">
        <v>36.132102966308601</v>
      </c>
      <c r="Q107" s="9"/>
      <c r="R107" s="9">
        <v>31.0653266906738</v>
      </c>
      <c r="S107" s="9">
        <v>46.601146697997997</v>
      </c>
      <c r="T107" s="9">
        <v>27.873491287231399</v>
      </c>
      <c r="U107" s="9">
        <v>24.3431301116943</v>
      </c>
      <c r="V107" s="9">
        <v>37.552032470703097</v>
      </c>
      <c r="W107" s="9">
        <v>42.104507446289098</v>
      </c>
      <c r="X107" s="9"/>
      <c r="Y107" s="4"/>
      <c r="Z107" s="4"/>
    </row>
    <row r="108" spans="1:26">
      <c r="A108" s="4">
        <v>103</v>
      </c>
      <c r="B108" s="4" t="s">
        <v>196</v>
      </c>
      <c r="C108" s="4" t="s">
        <v>197</v>
      </c>
      <c r="D108" s="4">
        <v>273</v>
      </c>
      <c r="E108" s="4" t="s">
        <v>361</v>
      </c>
      <c r="F108" s="4">
        <f t="shared" si="3"/>
        <v>103</v>
      </c>
      <c r="G108" s="4">
        <v>35</v>
      </c>
      <c r="H108" s="4">
        <v>8</v>
      </c>
      <c r="I108" s="8">
        <v>1.6593050956726101</v>
      </c>
      <c r="J108" s="9">
        <f t="shared" si="4"/>
        <v>32.270443117618555</v>
      </c>
      <c r="K108" s="9">
        <f t="shared" si="5"/>
        <v>37.729556882381445</v>
      </c>
      <c r="L108" s="9">
        <v>29.175861358642599</v>
      </c>
      <c r="M108" s="9">
        <v>42.104507446289098</v>
      </c>
      <c r="N108" s="9"/>
      <c r="O108" s="9">
        <v>41.109519958496101</v>
      </c>
      <c r="P108" s="9">
        <v>31.831365585327099</v>
      </c>
      <c r="Q108" s="9">
        <v>34.390674591064503</v>
      </c>
      <c r="R108" s="9">
        <v>31.0653266906738</v>
      </c>
      <c r="S108" s="9"/>
      <c r="T108" s="9">
        <v>34.381908416747997</v>
      </c>
      <c r="U108" s="9">
        <v>29.175861358642599</v>
      </c>
      <c r="V108" s="9">
        <v>37.552032470703097</v>
      </c>
      <c r="W108" s="9">
        <v>42.104507446289098</v>
      </c>
      <c r="X108" s="9"/>
      <c r="Y108" s="4"/>
      <c r="Z108" s="4"/>
    </row>
    <row r="109" spans="1:26">
      <c r="A109" s="4">
        <v>103</v>
      </c>
      <c r="B109" s="4" t="s">
        <v>198</v>
      </c>
      <c r="C109" s="4" t="s">
        <v>199</v>
      </c>
      <c r="D109" s="4">
        <v>921</v>
      </c>
      <c r="E109" s="4" t="s">
        <v>364</v>
      </c>
      <c r="F109" s="4">
        <f t="shared" si="3"/>
        <v>103</v>
      </c>
      <c r="G109" s="4">
        <v>35</v>
      </c>
      <c r="H109" s="4">
        <v>8</v>
      </c>
      <c r="I109" s="8">
        <v>2.6951916217803999</v>
      </c>
      <c r="J109" s="9">
        <f t="shared" si="4"/>
        <v>30.566409782171242</v>
      </c>
      <c r="K109" s="9">
        <f t="shared" si="5"/>
        <v>39.433590217828758</v>
      </c>
      <c r="L109" s="9">
        <v>23.895645141601602</v>
      </c>
      <c r="M109" s="9">
        <v>46.601146697997997</v>
      </c>
      <c r="N109" s="9"/>
      <c r="O109" s="9"/>
      <c r="P109" s="9">
        <v>40.432838439941399</v>
      </c>
      <c r="Q109" s="9"/>
      <c r="R109" s="9">
        <v>31.0653266906738</v>
      </c>
      <c r="S109" s="9">
        <v>46.601146697997997</v>
      </c>
      <c r="T109" s="9">
        <v>29.213523864746101</v>
      </c>
      <c r="U109" s="9">
        <v>23.895645141601602</v>
      </c>
      <c r="V109" s="9">
        <v>37.552032470703097</v>
      </c>
      <c r="W109" s="9">
        <v>42.104507446289098</v>
      </c>
      <c r="X109" s="9"/>
      <c r="Y109" s="4"/>
      <c r="Z109" s="9">
        <v>31.259601593017599</v>
      </c>
    </row>
    <row r="110" spans="1:26">
      <c r="A110" s="4">
        <v>107</v>
      </c>
      <c r="B110" s="4" t="s">
        <v>8</v>
      </c>
      <c r="C110" s="4" t="s">
        <v>9</v>
      </c>
      <c r="D110" s="4">
        <v>213</v>
      </c>
      <c r="E110" s="4" t="s">
        <v>361</v>
      </c>
      <c r="F110" s="4">
        <f t="shared" si="3"/>
        <v>107</v>
      </c>
      <c r="G110" s="4">
        <v>34</v>
      </c>
      <c r="H110" s="4">
        <v>7</v>
      </c>
      <c r="I110" s="8">
        <v>2.4164450168609601</v>
      </c>
      <c r="J110" s="9">
        <f t="shared" si="4"/>
        <v>30.024947947263719</v>
      </c>
      <c r="K110" s="9">
        <f t="shared" si="5"/>
        <v>37.975052052736281</v>
      </c>
      <c r="L110" s="9">
        <v>23.659122467041001</v>
      </c>
      <c r="M110" s="9">
        <v>41.863571166992202</v>
      </c>
      <c r="N110" s="9"/>
      <c r="O110" s="9"/>
      <c r="P110" s="9">
        <v>40.432838439941399</v>
      </c>
      <c r="Q110" s="9">
        <v>30.938972473144499</v>
      </c>
      <c r="R110" s="9">
        <v>31.0653266906738</v>
      </c>
      <c r="S110" s="9"/>
      <c r="T110" s="9">
        <v>23.659122467041001</v>
      </c>
      <c r="U110" s="9">
        <v>41.863571166992202</v>
      </c>
      <c r="V110" s="9">
        <v>37.552032470703097</v>
      </c>
      <c r="W110" s="9">
        <v>31.8664951324463</v>
      </c>
      <c r="X110" s="9"/>
      <c r="Y110" s="4"/>
      <c r="Z110" s="9"/>
    </row>
    <row r="111" spans="1:26">
      <c r="A111" s="4">
        <v>107</v>
      </c>
      <c r="B111" s="4" t="s">
        <v>83</v>
      </c>
      <c r="C111" s="4" t="s">
        <v>84</v>
      </c>
      <c r="D111" s="4">
        <v>611</v>
      </c>
      <c r="E111" s="4" t="s">
        <v>363</v>
      </c>
      <c r="F111" s="4">
        <f t="shared" si="3"/>
        <v>107</v>
      </c>
      <c r="G111" s="4">
        <v>34</v>
      </c>
      <c r="H111" s="4">
        <v>3</v>
      </c>
      <c r="I111" s="8">
        <v>9.0979061126709002</v>
      </c>
      <c r="J111" s="9">
        <f t="shared" si="4"/>
        <v>19.03394444465637</v>
      </c>
      <c r="K111" s="9">
        <f t="shared" si="5"/>
        <v>48.96605555534363</v>
      </c>
      <c r="L111" s="9">
        <v>23.286502838134801</v>
      </c>
      <c r="M111" s="9">
        <v>52.342517852783203</v>
      </c>
      <c r="N111" s="9">
        <v>27.242942810058601</v>
      </c>
      <c r="O111" s="9"/>
      <c r="P111" s="9"/>
      <c r="Q111" s="9"/>
      <c r="R111" s="9"/>
      <c r="S111" s="9">
        <v>23.286502838134801</v>
      </c>
      <c r="T111" s="9"/>
      <c r="U111" s="9"/>
      <c r="V111" s="9"/>
      <c r="W111" s="9">
        <v>52.342517852783203</v>
      </c>
      <c r="X111" s="9"/>
      <c r="Y111" s="4"/>
      <c r="Z111" s="9"/>
    </row>
    <row r="112" spans="1:26">
      <c r="A112" s="4">
        <v>107</v>
      </c>
      <c r="B112" s="4" t="s">
        <v>137</v>
      </c>
      <c r="C112" s="4" t="s">
        <v>138</v>
      </c>
      <c r="D112" s="4">
        <v>536</v>
      </c>
      <c r="E112" s="4" t="s">
        <v>360</v>
      </c>
      <c r="F112" s="4">
        <f t="shared" si="3"/>
        <v>107</v>
      </c>
      <c r="G112" s="4">
        <v>34</v>
      </c>
      <c r="H112" s="4">
        <v>8</v>
      </c>
      <c r="I112" s="8">
        <v>3.57042288780212</v>
      </c>
      <c r="J112" s="9">
        <f t="shared" si="4"/>
        <v>28.126654349565513</v>
      </c>
      <c r="K112" s="9">
        <f t="shared" si="5"/>
        <v>39.873345650434487</v>
      </c>
      <c r="L112" s="9">
        <v>20.61745262146</v>
      </c>
      <c r="M112" s="9">
        <v>50.235393524169901</v>
      </c>
      <c r="N112" s="9"/>
      <c r="O112" s="9"/>
      <c r="P112" s="9">
        <v>36.132102966308601</v>
      </c>
      <c r="Q112" s="9">
        <v>40.812442779541001</v>
      </c>
      <c r="R112" s="9">
        <v>50.235393524169901</v>
      </c>
      <c r="S112" s="9"/>
      <c r="T112" s="9">
        <v>43.405445098877003</v>
      </c>
      <c r="U112" s="9">
        <v>27.8234539031982</v>
      </c>
      <c r="V112" s="9">
        <v>20.61745262146</v>
      </c>
      <c r="W112" s="9">
        <v>31.8664951324463</v>
      </c>
      <c r="X112" s="9">
        <v>24.486274719238299</v>
      </c>
      <c r="Y112" s="4"/>
      <c r="Z112" s="9"/>
    </row>
    <row r="113" spans="1:26">
      <c r="A113" s="4">
        <v>110</v>
      </c>
      <c r="B113" s="4" t="s">
        <v>89</v>
      </c>
      <c r="C113" s="4" t="s">
        <v>90</v>
      </c>
      <c r="D113" s="4">
        <v>248</v>
      </c>
      <c r="E113" s="4" t="s">
        <v>361</v>
      </c>
      <c r="F113" s="4">
        <f t="shared" si="3"/>
        <v>110</v>
      </c>
      <c r="G113" s="4">
        <v>33</v>
      </c>
      <c r="H113" s="4">
        <v>5</v>
      </c>
      <c r="I113" s="8">
        <v>3.5572943687439</v>
      </c>
      <c r="J113" s="9">
        <f t="shared" si="4"/>
        <v>27.148250763416286</v>
      </c>
      <c r="K113" s="9">
        <f t="shared" si="5"/>
        <v>38.851749236583714</v>
      </c>
      <c r="L113" s="9">
        <v>20.61745262146</v>
      </c>
      <c r="M113" s="9">
        <v>40.650360107421903</v>
      </c>
      <c r="N113" s="9"/>
      <c r="O113" s="9"/>
      <c r="P113" s="9">
        <v>31.831365585327099</v>
      </c>
      <c r="Q113" s="9"/>
      <c r="R113" s="9">
        <v>40.650360107421903</v>
      </c>
      <c r="S113" s="4"/>
      <c r="T113" s="9"/>
      <c r="U113" s="9">
        <v>39.221961975097699</v>
      </c>
      <c r="V113" s="9">
        <v>20.61745262146</v>
      </c>
      <c r="W113" s="9">
        <v>31.8664951324463</v>
      </c>
      <c r="X113" s="9"/>
      <c r="Y113" s="4"/>
      <c r="Z113" s="9"/>
    </row>
    <row r="114" spans="1:26">
      <c r="A114" s="4">
        <v>110</v>
      </c>
      <c r="B114" s="4" t="s">
        <v>99</v>
      </c>
      <c r="C114" s="4" t="s">
        <v>100</v>
      </c>
      <c r="D114" s="4">
        <v>644</v>
      </c>
      <c r="E114" s="4" t="s">
        <v>363</v>
      </c>
      <c r="F114" s="4">
        <f t="shared" si="3"/>
        <v>110</v>
      </c>
      <c r="G114" s="4">
        <v>33</v>
      </c>
      <c r="H114" s="4">
        <v>8</v>
      </c>
      <c r="I114" s="8">
        <v>2.5448558330535902</v>
      </c>
      <c r="J114" s="9">
        <f t="shared" si="4"/>
        <v>28.813712154626845</v>
      </c>
      <c r="K114" s="9">
        <f t="shared" si="5"/>
        <v>37.186287845373158</v>
      </c>
      <c r="L114" s="9">
        <v>21.628482818603501</v>
      </c>
      <c r="M114" s="9">
        <v>42.352134704589801</v>
      </c>
      <c r="N114" s="9">
        <v>42.352134704589801</v>
      </c>
      <c r="O114" s="9"/>
      <c r="P114" s="9">
        <v>23.229892730712901</v>
      </c>
      <c r="Q114" s="9"/>
      <c r="R114" s="9">
        <v>31.0653266906738</v>
      </c>
      <c r="S114" s="9">
        <v>34.943824768066399</v>
      </c>
      <c r="T114" s="9">
        <v>34.601531982421903</v>
      </c>
      <c r="U114" s="9">
        <v>37.450736999511697</v>
      </c>
      <c r="V114" s="9">
        <v>37.552032470703097</v>
      </c>
      <c r="W114" s="9">
        <v>21.628482818603501</v>
      </c>
      <c r="X114" s="9"/>
      <c r="Y114" s="4"/>
      <c r="Z114" s="9"/>
    </row>
    <row r="115" spans="1:26">
      <c r="A115" s="4">
        <v>110</v>
      </c>
      <c r="B115" s="4" t="s">
        <v>2</v>
      </c>
      <c r="C115" s="4" t="s">
        <v>3</v>
      </c>
      <c r="D115" s="4">
        <v>914</v>
      </c>
      <c r="E115" s="4" t="s">
        <v>364</v>
      </c>
      <c r="F115" s="4">
        <f t="shared" si="3"/>
        <v>110</v>
      </c>
      <c r="G115" s="4">
        <v>33</v>
      </c>
      <c r="H115" s="4">
        <v>7</v>
      </c>
      <c r="I115" s="8">
        <v>1.51303839683533</v>
      </c>
      <c r="J115" s="9">
        <f t="shared" si="4"/>
        <v>30.511051837205883</v>
      </c>
      <c r="K115" s="9">
        <f t="shared" si="5"/>
        <v>35.488948162794117</v>
      </c>
      <c r="L115" s="9">
        <v>26.383609771728501</v>
      </c>
      <c r="M115" s="9">
        <v>37.552032470703097</v>
      </c>
      <c r="N115" s="9"/>
      <c r="O115" s="9"/>
      <c r="P115" s="9">
        <v>31.831365585327099</v>
      </c>
      <c r="Q115" s="9"/>
      <c r="R115" s="9">
        <v>31.0653266906738</v>
      </c>
      <c r="S115" s="9"/>
      <c r="T115" s="9">
        <v>36.574253082275398</v>
      </c>
      <c r="U115" s="9">
        <v>26.383609771728501</v>
      </c>
      <c r="V115" s="9">
        <v>37.552032470703097</v>
      </c>
      <c r="W115" s="9">
        <v>31.8664951324463</v>
      </c>
      <c r="X115" s="9"/>
      <c r="Y115" s="4"/>
      <c r="Z115" s="9">
        <v>36.5467720031738</v>
      </c>
    </row>
    <row r="116" spans="1:26">
      <c r="A116" s="4">
        <v>110</v>
      </c>
      <c r="B116" s="4" t="s">
        <v>159</v>
      </c>
      <c r="C116" s="4"/>
      <c r="D116" s="4"/>
      <c r="E116" s="4" t="s">
        <v>364</v>
      </c>
      <c r="F116" s="4">
        <f t="shared" si="3"/>
        <v>110</v>
      </c>
      <c r="G116" s="4">
        <v>33</v>
      </c>
      <c r="H116" s="4">
        <v>3</v>
      </c>
      <c r="I116" s="8">
        <v>2.3326752185821502</v>
      </c>
      <c r="J116" s="9">
        <f t="shared" si="4"/>
        <v>29.162749265432364</v>
      </c>
      <c r="K116" s="9">
        <f t="shared" si="5"/>
        <v>36.83725073456764</v>
      </c>
      <c r="L116" s="9">
        <v>28.616016387939499</v>
      </c>
      <c r="M116" s="9">
        <v>36.132102966308601</v>
      </c>
      <c r="N116" s="9"/>
      <c r="O116" s="9"/>
      <c r="P116" s="9">
        <v>36.132102966308601</v>
      </c>
      <c r="Q116" s="9"/>
      <c r="R116" s="9"/>
      <c r="S116" s="9">
        <v>34.943824768066399</v>
      </c>
      <c r="T116" s="9"/>
      <c r="U116" s="9"/>
      <c r="V116" s="9"/>
      <c r="W116" s="9"/>
      <c r="X116" s="9"/>
      <c r="Y116" s="4"/>
      <c r="Z116" s="9">
        <v>28.616016387939499</v>
      </c>
    </row>
    <row r="117" spans="1:26">
      <c r="A117" s="4">
        <v>110</v>
      </c>
      <c r="B117" s="4" t="s">
        <v>184</v>
      </c>
      <c r="C117" s="4" t="s">
        <v>185</v>
      </c>
      <c r="D117" s="4">
        <v>676</v>
      </c>
      <c r="E117" s="4" t="s">
        <v>363</v>
      </c>
      <c r="F117" s="4">
        <f t="shared" si="3"/>
        <v>110</v>
      </c>
      <c r="G117" s="4">
        <v>33</v>
      </c>
      <c r="H117" s="4">
        <v>8</v>
      </c>
      <c r="I117" s="8">
        <v>3.0275602340698202</v>
      </c>
      <c r="J117" s="9">
        <f t="shared" si="4"/>
        <v>28.019663414955147</v>
      </c>
      <c r="K117" s="9">
        <f t="shared" si="5"/>
        <v>37.980336585044853</v>
      </c>
      <c r="L117" s="9">
        <v>20.61745262146</v>
      </c>
      <c r="M117" s="9">
        <v>44.733573913574197</v>
      </c>
      <c r="N117" s="9">
        <v>42.352134704589801</v>
      </c>
      <c r="O117" s="9"/>
      <c r="P117" s="9">
        <v>44.733573913574197</v>
      </c>
      <c r="Q117" s="9"/>
      <c r="R117" s="9">
        <v>31.0653266906738</v>
      </c>
      <c r="S117" s="9">
        <v>23.286502838134801</v>
      </c>
      <c r="T117" s="9">
        <v>38.711402893066399</v>
      </c>
      <c r="U117" s="9">
        <v>35.150726318359403</v>
      </c>
      <c r="V117" s="9">
        <v>20.61745262146</v>
      </c>
      <c r="W117" s="9">
        <v>31.8664951324463</v>
      </c>
      <c r="X117" s="9"/>
      <c r="Y117" s="4"/>
      <c r="Z117" s="9"/>
    </row>
    <row r="118" spans="1:26">
      <c r="A118" s="4">
        <v>115</v>
      </c>
      <c r="B118" s="4" t="s">
        <v>87</v>
      </c>
      <c r="C118" s="4" t="s">
        <v>88</v>
      </c>
      <c r="D118" s="4">
        <v>243</v>
      </c>
      <c r="E118" s="4" t="s">
        <v>361</v>
      </c>
      <c r="F118" s="4">
        <f t="shared" si="3"/>
        <v>115</v>
      </c>
      <c r="G118" s="4">
        <v>32</v>
      </c>
      <c r="H118" s="4">
        <v>6</v>
      </c>
      <c r="I118" s="8">
        <v>3.3045315742492698</v>
      </c>
      <c r="J118" s="9">
        <f t="shared" si="4"/>
        <v>26.564045560359951</v>
      </c>
      <c r="K118" s="9">
        <f t="shared" si="5"/>
        <v>37.435954439640049</v>
      </c>
      <c r="L118" s="9">
        <v>22.217605590820298</v>
      </c>
      <c r="M118" s="9">
        <v>42.104507446289098</v>
      </c>
      <c r="N118" s="9"/>
      <c r="O118" s="9"/>
      <c r="P118" s="9">
        <v>23.229892730712901</v>
      </c>
      <c r="Q118" s="9"/>
      <c r="R118" s="9">
        <v>22.217605590820298</v>
      </c>
      <c r="S118" s="9"/>
      <c r="T118" s="9">
        <v>35.964027404785199</v>
      </c>
      <c r="U118" s="9">
        <v>29.4043998718262</v>
      </c>
      <c r="V118" s="9">
        <v>37.552032470703097</v>
      </c>
      <c r="W118" s="9">
        <v>42.104507446289098</v>
      </c>
      <c r="X118" s="9"/>
      <c r="Y118" s="4"/>
      <c r="Z118" s="9"/>
    </row>
    <row r="119" spans="1:26">
      <c r="A119" s="4">
        <v>115</v>
      </c>
      <c r="B119" s="4" t="s">
        <v>117</v>
      </c>
      <c r="C119" s="4" t="s">
        <v>118</v>
      </c>
      <c r="D119" s="4">
        <v>258</v>
      </c>
      <c r="E119" s="4" t="s">
        <v>361</v>
      </c>
      <c r="F119" s="4">
        <f t="shared" si="3"/>
        <v>115</v>
      </c>
      <c r="G119" s="4">
        <v>32</v>
      </c>
      <c r="H119" s="4">
        <v>6</v>
      </c>
      <c r="I119" s="8">
        <v>2.9561691284179701</v>
      </c>
      <c r="J119" s="9">
        <f t="shared" si="4"/>
        <v>27.137101783752438</v>
      </c>
      <c r="K119" s="9">
        <f t="shared" si="5"/>
        <v>36.862898216247558</v>
      </c>
      <c r="L119" s="9">
        <v>20.61745262146</v>
      </c>
      <c r="M119" s="9">
        <v>42.445560455322301</v>
      </c>
      <c r="N119" s="9"/>
      <c r="O119" s="9"/>
      <c r="P119" s="9">
        <v>36.132102966308601</v>
      </c>
      <c r="Q119" s="9"/>
      <c r="R119" s="9">
        <v>31.0653266906738</v>
      </c>
      <c r="S119" s="9"/>
      <c r="T119" s="9">
        <v>42.445560455322301</v>
      </c>
      <c r="U119" s="9">
        <v>29.646526336669901</v>
      </c>
      <c r="V119" s="9">
        <v>20.61745262146</v>
      </c>
      <c r="W119" s="9">
        <v>31.8664951324463</v>
      </c>
      <c r="X119" s="9"/>
      <c r="Y119" s="4"/>
      <c r="Z119" s="9"/>
    </row>
    <row r="120" spans="1:26">
      <c r="A120" s="4">
        <v>115</v>
      </c>
      <c r="B120" s="4" t="s">
        <v>188</v>
      </c>
      <c r="C120" s="4" t="s">
        <v>189</v>
      </c>
      <c r="D120" s="4">
        <v>678</v>
      </c>
      <c r="E120" s="4" t="s">
        <v>363</v>
      </c>
      <c r="F120" s="4">
        <f t="shared" si="3"/>
        <v>115</v>
      </c>
      <c r="G120" s="4">
        <v>32</v>
      </c>
      <c r="H120" s="4">
        <v>6</v>
      </c>
      <c r="I120" s="8">
        <v>3.3668191432952899</v>
      </c>
      <c r="J120" s="9">
        <f t="shared" si="4"/>
        <v>26.461582509279246</v>
      </c>
      <c r="K120" s="9">
        <f t="shared" si="5"/>
        <v>37.538417490720754</v>
      </c>
      <c r="L120" s="9">
        <v>21.4802951812744</v>
      </c>
      <c r="M120" s="9">
        <v>42.104507446289098</v>
      </c>
      <c r="N120" s="9">
        <v>39.833885192871101</v>
      </c>
      <c r="O120" s="9"/>
      <c r="P120" s="9">
        <v>27.5306282043457</v>
      </c>
      <c r="Q120" s="9"/>
      <c r="R120" s="9">
        <v>21.4802951812744</v>
      </c>
      <c r="S120" s="9">
        <v>34.943824768066399</v>
      </c>
      <c r="T120" s="9">
        <v>25.893009185791001</v>
      </c>
      <c r="U120" s="9"/>
      <c r="V120" s="9"/>
      <c r="W120" s="9">
        <v>42.104507446289098</v>
      </c>
      <c r="X120" s="9"/>
      <c r="Y120" s="4"/>
      <c r="Z120" s="9"/>
    </row>
    <row r="121" spans="1:26">
      <c r="A121" s="4">
        <v>115</v>
      </c>
      <c r="B121" s="4" t="s">
        <v>79</v>
      </c>
      <c r="C121" s="4" t="s">
        <v>80</v>
      </c>
      <c r="D121" s="4">
        <v>662</v>
      </c>
      <c r="E121" s="4" t="s">
        <v>363</v>
      </c>
      <c r="F121" s="4">
        <f t="shared" si="3"/>
        <v>115</v>
      </c>
      <c r="G121" s="4">
        <v>32</v>
      </c>
      <c r="H121" s="4">
        <v>8</v>
      </c>
      <c r="I121" s="8">
        <v>4.2007508277893102</v>
      </c>
      <c r="J121" s="9">
        <f t="shared" si="4"/>
        <v>25.089764888286584</v>
      </c>
      <c r="K121" s="9">
        <f t="shared" si="5"/>
        <v>38.910235111713419</v>
      </c>
      <c r="L121" s="9">
        <v>18.929155349731399</v>
      </c>
      <c r="M121" s="9">
        <v>55.477035522460902</v>
      </c>
      <c r="N121" s="9">
        <v>34.797538757324197</v>
      </c>
      <c r="O121" s="9"/>
      <c r="P121" s="9">
        <v>18.929155349731399</v>
      </c>
      <c r="Q121" s="9"/>
      <c r="R121" s="9">
        <v>21.4802951812744</v>
      </c>
      <c r="S121" s="9">
        <v>34.943824768066399</v>
      </c>
      <c r="T121" s="9">
        <v>55.477035522460902</v>
      </c>
      <c r="U121" s="9">
        <v>33.021560668945298</v>
      </c>
      <c r="V121" s="9">
        <v>37.552032470703097</v>
      </c>
      <c r="W121" s="9">
        <v>21.628482818603501</v>
      </c>
      <c r="X121" s="9"/>
      <c r="Y121" s="4"/>
      <c r="Z121" s="9"/>
    </row>
    <row r="122" spans="1:26">
      <c r="A122" s="4">
        <v>119</v>
      </c>
      <c r="B122" s="4" t="s">
        <v>264</v>
      </c>
      <c r="C122" s="4" t="s">
        <v>265</v>
      </c>
      <c r="D122" s="4">
        <v>724</v>
      </c>
      <c r="E122" s="4" t="s">
        <v>363</v>
      </c>
      <c r="F122" s="4">
        <f t="shared" si="3"/>
        <v>119</v>
      </c>
      <c r="G122" s="4">
        <v>31</v>
      </c>
      <c r="H122" s="4">
        <v>8</v>
      </c>
      <c r="I122" s="8">
        <v>2.2988874912261998</v>
      </c>
      <c r="J122" s="9">
        <f t="shared" si="4"/>
        <v>27.218330076932901</v>
      </c>
      <c r="K122" s="9">
        <f t="shared" si="5"/>
        <v>34.781669923067099</v>
      </c>
      <c r="L122" s="9">
        <v>20.61745262146</v>
      </c>
      <c r="M122" s="9">
        <v>39.833885192871101</v>
      </c>
      <c r="N122" s="9">
        <v>39.833885192871101</v>
      </c>
      <c r="O122" s="9"/>
      <c r="P122" s="9">
        <v>36.132102966308601</v>
      </c>
      <c r="Q122" s="9"/>
      <c r="R122" s="9">
        <v>30.328018188476602</v>
      </c>
      <c r="S122" s="9">
        <v>34.943824768066399</v>
      </c>
      <c r="T122" s="9">
        <v>23.781278610229499</v>
      </c>
      <c r="U122" s="9">
        <v>26.9383449554443</v>
      </c>
      <c r="V122" s="9">
        <v>20.61745262146</v>
      </c>
      <c r="W122" s="9">
        <v>31.8664951324463</v>
      </c>
      <c r="X122" s="9"/>
      <c r="Y122" s="4"/>
      <c r="Z122" s="9"/>
    </row>
    <row r="123" spans="1:26">
      <c r="A123" s="4">
        <v>119</v>
      </c>
      <c r="B123" s="4" t="s">
        <v>205</v>
      </c>
      <c r="C123" s="4" t="s">
        <v>206</v>
      </c>
      <c r="D123" s="4">
        <v>688</v>
      </c>
      <c r="E123" s="4" t="s">
        <v>363</v>
      </c>
      <c r="F123" s="4">
        <f t="shared" si="3"/>
        <v>119</v>
      </c>
      <c r="G123" s="4">
        <v>31</v>
      </c>
      <c r="H123" s="4">
        <v>7</v>
      </c>
      <c r="I123" s="8">
        <v>1.88886094093323</v>
      </c>
      <c r="J123" s="9">
        <f t="shared" si="4"/>
        <v>27.892823752164837</v>
      </c>
      <c r="K123" s="9">
        <f t="shared" si="5"/>
        <v>34.107176247835163</v>
      </c>
      <c r="L123" s="9">
        <v>22.206443786621101</v>
      </c>
      <c r="M123" s="9">
        <v>37.552032470703097</v>
      </c>
      <c r="N123" s="9">
        <v>22.206443786621101</v>
      </c>
      <c r="O123" s="9"/>
      <c r="P123" s="9">
        <v>27.5306282043457</v>
      </c>
      <c r="Q123" s="9"/>
      <c r="R123" s="9">
        <v>31.0653266906738</v>
      </c>
      <c r="S123" s="9">
        <v>34.943824768066399</v>
      </c>
      <c r="T123" s="9">
        <v>32.1216011047363</v>
      </c>
      <c r="U123" s="9"/>
      <c r="V123" s="9">
        <v>37.552032470703097</v>
      </c>
      <c r="W123" s="9">
        <v>31.8664951324463</v>
      </c>
      <c r="X123" s="9"/>
      <c r="Y123" s="4"/>
      <c r="Z123" s="9"/>
    </row>
    <row r="124" spans="1:26">
      <c r="A124" s="4">
        <v>119</v>
      </c>
      <c r="B124" s="4" t="s">
        <v>370</v>
      </c>
      <c r="C124" s="4" t="s">
        <v>328</v>
      </c>
      <c r="D124" s="4">
        <v>582</v>
      </c>
      <c r="E124" s="4" t="s">
        <v>360</v>
      </c>
      <c r="F124" s="4">
        <f t="shared" si="3"/>
        <v>119</v>
      </c>
      <c r="G124" s="4">
        <v>31</v>
      </c>
      <c r="H124" s="4">
        <v>8</v>
      </c>
      <c r="I124" s="8">
        <v>2.5455062389373802</v>
      </c>
      <c r="J124" s="9">
        <f t="shared" si="4"/>
        <v>26.812642236948008</v>
      </c>
      <c r="K124" s="9">
        <f t="shared" si="5"/>
        <v>35.187357763051992</v>
      </c>
      <c r="L124" s="9">
        <v>20.61745262146</v>
      </c>
      <c r="M124" s="9">
        <v>40.650360107421903</v>
      </c>
      <c r="N124" s="9"/>
      <c r="O124" s="9"/>
      <c r="P124" s="9">
        <v>27.5306282043457</v>
      </c>
      <c r="Q124" s="9"/>
      <c r="R124" s="9">
        <v>40.650360107421903</v>
      </c>
      <c r="S124" s="9">
        <v>34.943824768066399</v>
      </c>
      <c r="T124" s="9">
        <v>35.008872985839801</v>
      </c>
      <c r="U124" s="9">
        <v>36.484851837158203</v>
      </c>
      <c r="V124" s="9">
        <v>20.61745262146</v>
      </c>
      <c r="W124" s="9">
        <v>21.628482818603501</v>
      </c>
      <c r="X124" s="9">
        <v>31.6249809265137</v>
      </c>
      <c r="Y124" s="4"/>
      <c r="Z124" s="9"/>
    </row>
    <row r="125" spans="1:26">
      <c r="A125" s="4">
        <v>119</v>
      </c>
      <c r="B125" s="4" t="s">
        <v>297</v>
      </c>
      <c r="C125" s="4" t="s">
        <v>298</v>
      </c>
      <c r="D125" s="4">
        <v>738</v>
      </c>
      <c r="E125" s="4" t="s">
        <v>363</v>
      </c>
      <c r="F125" s="4">
        <f t="shared" si="3"/>
        <v>119</v>
      </c>
      <c r="G125" s="4">
        <v>31</v>
      </c>
      <c r="H125" s="4">
        <v>8</v>
      </c>
      <c r="I125" s="8">
        <v>3.19818186759949</v>
      </c>
      <c r="J125" s="9">
        <f t="shared" si="4"/>
        <v>25.738990827798837</v>
      </c>
      <c r="K125" s="9">
        <f t="shared" si="5"/>
        <v>36.261009172201163</v>
      </c>
      <c r="L125" s="9">
        <v>11.3904705047607</v>
      </c>
      <c r="M125" s="9">
        <v>42.352134704589801</v>
      </c>
      <c r="N125" s="9">
        <v>42.352134704589801</v>
      </c>
      <c r="O125" s="9"/>
      <c r="P125" s="9">
        <v>31.831365585327099</v>
      </c>
      <c r="Q125" s="9"/>
      <c r="R125" s="9">
        <v>31.0653266906738</v>
      </c>
      <c r="S125" s="9">
        <v>34.943824768066399</v>
      </c>
      <c r="T125" s="9">
        <v>30.388019561767599</v>
      </c>
      <c r="U125" s="9">
        <v>30.4404907226563</v>
      </c>
      <c r="V125" s="9">
        <v>37.552032470703097</v>
      </c>
      <c r="W125" s="9">
        <v>11.3904705047607</v>
      </c>
      <c r="X125" s="4"/>
      <c r="Y125" s="4"/>
      <c r="Z125" s="9"/>
    </row>
    <row r="126" spans="1:26">
      <c r="A126" s="4">
        <v>119</v>
      </c>
      <c r="B126" s="4" t="s">
        <v>26</v>
      </c>
      <c r="C126" s="4" t="s">
        <v>27</v>
      </c>
      <c r="D126" s="4">
        <v>913</v>
      </c>
      <c r="E126" s="4" t="s">
        <v>364</v>
      </c>
      <c r="F126" s="4">
        <f t="shared" si="3"/>
        <v>119</v>
      </c>
      <c r="G126" s="4">
        <v>31</v>
      </c>
      <c r="H126" s="4">
        <v>5</v>
      </c>
      <c r="I126" s="8">
        <v>4.0446305274963397</v>
      </c>
      <c r="J126" s="9">
        <f t="shared" si="4"/>
        <v>24.34658278226852</v>
      </c>
      <c r="K126" s="9">
        <f t="shared" si="5"/>
        <v>37.65341721773148</v>
      </c>
      <c r="L126" s="9">
        <v>21.4802951812744</v>
      </c>
      <c r="M126" s="9">
        <v>45.504673004150398</v>
      </c>
      <c r="N126" s="9"/>
      <c r="O126" s="9"/>
      <c r="P126" s="9">
        <v>31.831365585327099</v>
      </c>
      <c r="Q126" s="9"/>
      <c r="R126" s="9">
        <v>21.4802951812744</v>
      </c>
      <c r="S126" s="9"/>
      <c r="T126" s="9"/>
      <c r="U126" s="9">
        <v>45.504673004150398</v>
      </c>
      <c r="V126" s="9"/>
      <c r="W126" s="9">
        <v>31.8664951324463</v>
      </c>
      <c r="X126" s="4"/>
      <c r="Y126" s="4"/>
      <c r="Z126" s="9">
        <v>25.9724311828613</v>
      </c>
    </row>
    <row r="127" spans="1:26">
      <c r="A127" s="4">
        <v>124</v>
      </c>
      <c r="B127" s="4" t="s">
        <v>192</v>
      </c>
      <c r="C127" s="4" t="s">
        <v>193</v>
      </c>
      <c r="D127" s="4">
        <v>682</v>
      </c>
      <c r="E127" s="4" t="s">
        <v>363</v>
      </c>
      <c r="F127" s="4">
        <f t="shared" si="3"/>
        <v>124</v>
      </c>
      <c r="G127" s="4">
        <v>30</v>
      </c>
      <c r="H127" s="4">
        <v>5</v>
      </c>
      <c r="I127" s="8">
        <v>4.2288579940795898</v>
      </c>
      <c r="J127" s="9">
        <f t="shared" si="4"/>
        <v>23.043528599739076</v>
      </c>
      <c r="K127" s="9">
        <f t="shared" si="5"/>
        <v>36.956471400260924</v>
      </c>
      <c r="L127" s="9">
        <v>19.682071685791001</v>
      </c>
      <c r="M127" s="9">
        <v>42.104507446289098</v>
      </c>
      <c r="N127" s="9">
        <v>37.315635681152301</v>
      </c>
      <c r="O127" s="9"/>
      <c r="P127" s="9">
        <v>27.5306282043457</v>
      </c>
      <c r="Q127" s="9"/>
      <c r="R127" s="9"/>
      <c r="S127" s="9">
        <v>23.286502838134801</v>
      </c>
      <c r="T127" s="9">
        <v>19.682071685791001</v>
      </c>
      <c r="U127" s="9"/>
      <c r="V127" s="9"/>
      <c r="W127" s="9">
        <v>42.104507446289098</v>
      </c>
      <c r="X127" s="4"/>
      <c r="Y127" s="4"/>
      <c r="Z127" s="9"/>
    </row>
    <row r="128" spans="1:26">
      <c r="A128" s="4">
        <v>124</v>
      </c>
      <c r="B128" s="4" t="s">
        <v>123</v>
      </c>
      <c r="C128" s="4" t="s">
        <v>124</v>
      </c>
      <c r="D128" s="4">
        <v>336</v>
      </c>
      <c r="E128" s="4" t="s">
        <v>361</v>
      </c>
      <c r="F128" s="4">
        <f t="shared" si="3"/>
        <v>124</v>
      </c>
      <c r="G128" s="4">
        <v>30</v>
      </c>
      <c r="H128" s="4">
        <v>4</v>
      </c>
      <c r="I128" s="8">
        <v>3.0284402370452899</v>
      </c>
      <c r="J128" s="9">
        <f t="shared" si="4"/>
        <v>25.018215810060497</v>
      </c>
      <c r="K128" s="9">
        <f t="shared" si="5"/>
        <v>34.981784189939503</v>
      </c>
      <c r="L128" s="9">
        <v>21.4802951812744</v>
      </c>
      <c r="M128" s="9">
        <v>34.943824768066399</v>
      </c>
      <c r="N128" s="4"/>
      <c r="O128" s="9"/>
      <c r="P128" s="9"/>
      <c r="Q128" s="9"/>
      <c r="R128" s="9">
        <v>21.4802951812744</v>
      </c>
      <c r="S128" s="9">
        <v>34.943824768066399</v>
      </c>
      <c r="T128" s="9">
        <v>33.175571441650398</v>
      </c>
      <c r="U128" s="9"/>
      <c r="V128" s="9"/>
      <c r="W128" s="9">
        <v>31.8664951324463</v>
      </c>
      <c r="X128" s="4"/>
      <c r="Y128" s="4"/>
      <c r="Z128" s="9"/>
    </row>
    <row r="129" spans="1:26">
      <c r="A129" s="4">
        <v>126</v>
      </c>
      <c r="B129" s="4" t="s">
        <v>127</v>
      </c>
      <c r="C129" s="4" t="s">
        <v>128</v>
      </c>
      <c r="D129" s="4">
        <v>268</v>
      </c>
      <c r="E129" s="4" t="s">
        <v>361</v>
      </c>
      <c r="F129" s="4">
        <f t="shared" si="3"/>
        <v>126</v>
      </c>
      <c r="G129" s="4">
        <v>29</v>
      </c>
      <c r="H129" s="4">
        <v>6</v>
      </c>
      <c r="I129" s="8">
        <v>3.4894421100616499</v>
      </c>
      <c r="J129" s="9">
        <f t="shared" si="4"/>
        <v>23.259867728948585</v>
      </c>
      <c r="K129" s="9">
        <f t="shared" si="5"/>
        <v>34.740132271051415</v>
      </c>
      <c r="L129" s="9">
        <v>20.61745262146</v>
      </c>
      <c r="M129" s="9">
        <v>40.912303924560497</v>
      </c>
      <c r="N129" s="4"/>
      <c r="O129" s="9"/>
      <c r="P129" s="9">
        <v>31.831365585327099</v>
      </c>
      <c r="Q129" s="9"/>
      <c r="R129" s="9">
        <v>21.4802951812744</v>
      </c>
      <c r="S129" s="9">
        <v>34.943824768066399</v>
      </c>
      <c r="T129" s="9">
        <v>40.912303924560497</v>
      </c>
      <c r="U129" s="9"/>
      <c r="V129" s="9">
        <v>20.61745262146</v>
      </c>
      <c r="W129" s="9">
        <v>21.628482818603501</v>
      </c>
      <c r="X129" s="4"/>
      <c r="Y129" s="4"/>
      <c r="Z129" s="9"/>
    </row>
    <row r="130" spans="1:26">
      <c r="A130" s="4">
        <v>126</v>
      </c>
      <c r="B130" s="4" t="s">
        <v>107</v>
      </c>
      <c r="C130" s="4" t="s">
        <v>108</v>
      </c>
      <c r="D130" s="4">
        <v>648</v>
      </c>
      <c r="E130" s="4" t="s">
        <v>363</v>
      </c>
      <c r="F130" s="4">
        <f t="shared" si="3"/>
        <v>126</v>
      </c>
      <c r="G130" s="4">
        <v>29</v>
      </c>
      <c r="H130" s="4">
        <v>5</v>
      </c>
      <c r="I130" s="8">
        <v>7.5531821250915501</v>
      </c>
      <c r="J130" s="9">
        <f t="shared" si="4"/>
        <v>16.575015404224402</v>
      </c>
      <c r="K130" s="9">
        <f t="shared" si="5"/>
        <v>41.424984595775598</v>
      </c>
      <c r="L130" s="9">
        <v>11.6291809082031</v>
      </c>
      <c r="M130" s="9">
        <v>53.931957244872997</v>
      </c>
      <c r="N130" s="9">
        <v>14.651848793029799</v>
      </c>
      <c r="O130" s="9"/>
      <c r="P130" s="9"/>
      <c r="Q130" s="9"/>
      <c r="R130" s="9">
        <v>31.0653266906738</v>
      </c>
      <c r="S130" s="9">
        <v>11.6291809082031</v>
      </c>
      <c r="T130" s="9">
        <v>53.931957244872997</v>
      </c>
      <c r="U130" s="9"/>
      <c r="V130" s="9"/>
      <c r="W130" s="9">
        <v>31.8664951324463</v>
      </c>
      <c r="X130" s="4"/>
      <c r="Y130" s="4"/>
      <c r="Z130" s="9"/>
    </row>
    <row r="131" spans="1:26">
      <c r="A131" s="4">
        <v>126</v>
      </c>
      <c r="B131" s="4" t="s">
        <v>155</v>
      </c>
      <c r="C131" s="4" t="s">
        <v>156</v>
      </c>
      <c r="D131" s="4">
        <v>916</v>
      </c>
      <c r="E131" s="4" t="s">
        <v>364</v>
      </c>
      <c r="F131" s="4">
        <f t="shared" si="3"/>
        <v>126</v>
      </c>
      <c r="G131" s="4">
        <v>29</v>
      </c>
      <c r="H131" s="4">
        <v>8</v>
      </c>
      <c r="I131" s="8">
        <v>4.4040775299072301</v>
      </c>
      <c r="J131" s="9">
        <f t="shared" si="4"/>
        <v>21.755292463302606</v>
      </c>
      <c r="K131" s="9">
        <f t="shared" si="5"/>
        <v>36.244707536697391</v>
      </c>
      <c r="L131" s="9">
        <v>11.3904705047607</v>
      </c>
      <c r="M131" s="9">
        <v>46.752578735351598</v>
      </c>
      <c r="N131" s="9"/>
      <c r="O131" s="9"/>
      <c r="P131" s="9">
        <v>27.5306282043457</v>
      </c>
      <c r="Q131" s="9">
        <v>46.752578735351598</v>
      </c>
      <c r="R131" s="9">
        <v>21.4802951812744</v>
      </c>
      <c r="S131" s="9"/>
      <c r="T131" s="9">
        <v>44.988780975341797</v>
      </c>
      <c r="U131" s="9">
        <v>35.644863128662102</v>
      </c>
      <c r="V131" s="9">
        <v>20.61745262146</v>
      </c>
      <c r="W131" s="9">
        <v>11.3904705047607</v>
      </c>
      <c r="X131" s="4"/>
      <c r="Y131" s="4"/>
      <c r="Z131" s="9">
        <v>23.3288459777832</v>
      </c>
    </row>
    <row r="132" spans="1:26">
      <c r="A132" s="4">
        <v>126</v>
      </c>
      <c r="B132" s="4" t="s">
        <v>211</v>
      </c>
      <c r="C132" s="4" t="s">
        <v>212</v>
      </c>
      <c r="D132" s="4">
        <v>558</v>
      </c>
      <c r="E132" s="4" t="s">
        <v>360</v>
      </c>
      <c r="F132" s="4">
        <f t="shared" si="3"/>
        <v>126</v>
      </c>
      <c r="G132" s="4">
        <v>29</v>
      </c>
      <c r="H132" s="4">
        <v>5</v>
      </c>
      <c r="I132" s="8">
        <v>2.2010364532470699</v>
      </c>
      <c r="J132" s="9">
        <f t="shared" si="4"/>
        <v>25.379295034408571</v>
      </c>
      <c r="K132" s="9">
        <f t="shared" si="5"/>
        <v>32.620704965591429</v>
      </c>
      <c r="L132" s="9">
        <v>21.628482818603501</v>
      </c>
      <c r="M132" s="9">
        <v>34.943824768066399</v>
      </c>
      <c r="N132" s="9"/>
      <c r="O132" s="9"/>
      <c r="P132" s="9">
        <v>27.5306282043457</v>
      </c>
      <c r="Q132" s="9"/>
      <c r="R132" s="9"/>
      <c r="S132" s="9">
        <v>34.943824768066399</v>
      </c>
      <c r="T132" s="9">
        <v>30.619777679443398</v>
      </c>
      <c r="U132" s="9">
        <v>30.567487716674801</v>
      </c>
      <c r="V132" s="9"/>
      <c r="W132" s="9">
        <v>21.628482818603501</v>
      </c>
      <c r="X132" s="4"/>
      <c r="Y132" s="4"/>
      <c r="Z132" s="9"/>
    </row>
    <row r="133" spans="1:26">
      <c r="A133" s="4">
        <v>126</v>
      </c>
      <c r="B133" s="4" t="s">
        <v>303</v>
      </c>
      <c r="C133" s="4" t="s">
        <v>304</v>
      </c>
      <c r="D133" s="4">
        <v>742</v>
      </c>
      <c r="E133" s="4" t="s">
        <v>363</v>
      </c>
      <c r="F133" s="4">
        <f t="shared" ref="F133:F178" si="6">A133</f>
        <v>126</v>
      </c>
      <c r="G133" s="4">
        <v>29</v>
      </c>
      <c r="H133" s="4">
        <v>5</v>
      </c>
      <c r="I133" s="8">
        <v>3.6867544651031499</v>
      </c>
      <c r="J133" s="9">
        <f t="shared" ref="J133:J178" si="7">G133-1.645*I133</f>
        <v>22.93528890490532</v>
      </c>
      <c r="K133" s="9">
        <f t="shared" ref="K133:K178" si="8">G133+1.645*I133</f>
        <v>35.06471109509468</v>
      </c>
      <c r="L133" s="9">
        <v>21.4802951812744</v>
      </c>
      <c r="M133" s="9">
        <v>42.104507446289098</v>
      </c>
      <c r="N133" s="9">
        <v>27.242942810058601</v>
      </c>
      <c r="O133" s="9"/>
      <c r="P133" s="9">
        <v>31.831365585327099</v>
      </c>
      <c r="Q133" s="9"/>
      <c r="R133" s="9">
        <v>21.4802951812744</v>
      </c>
      <c r="S133" s="9">
        <v>23.286502838134801</v>
      </c>
      <c r="T133" s="9"/>
      <c r="U133" s="9"/>
      <c r="V133" s="9"/>
      <c r="W133" s="9">
        <v>42.104507446289098</v>
      </c>
      <c r="X133" s="4"/>
      <c r="Y133" s="4"/>
      <c r="Z133" s="9"/>
    </row>
    <row r="134" spans="1:26">
      <c r="A134" s="4">
        <v>126</v>
      </c>
      <c r="B134" s="4" t="s">
        <v>16</v>
      </c>
      <c r="C134" s="4" t="s">
        <v>17</v>
      </c>
      <c r="D134" s="4">
        <v>912</v>
      </c>
      <c r="E134" s="4" t="s">
        <v>364</v>
      </c>
      <c r="F134" s="4">
        <f t="shared" si="6"/>
        <v>126</v>
      </c>
      <c r="G134" s="4">
        <v>29</v>
      </c>
      <c r="H134" s="4">
        <v>6</v>
      </c>
      <c r="I134" s="8">
        <v>3.0192685127258301</v>
      </c>
      <c r="J134" s="9">
        <f t="shared" si="7"/>
        <v>24.033303296566011</v>
      </c>
      <c r="K134" s="9">
        <f t="shared" si="8"/>
        <v>33.966696703433989</v>
      </c>
      <c r="L134" s="9">
        <v>20.685260772705099</v>
      </c>
      <c r="M134" s="9">
        <v>37.552032470703097</v>
      </c>
      <c r="N134" s="9"/>
      <c r="O134" s="9"/>
      <c r="P134" s="9">
        <v>27.5306282043457</v>
      </c>
      <c r="Q134" s="9"/>
      <c r="R134" s="9">
        <v>21.4802951812744</v>
      </c>
      <c r="S134" s="9"/>
      <c r="T134" s="9">
        <v>37.067153930664098</v>
      </c>
      <c r="U134" s="9"/>
      <c r="V134" s="9">
        <v>37.552032470703097</v>
      </c>
      <c r="W134" s="9">
        <v>31.8664951324463</v>
      </c>
      <c r="X134" s="4"/>
      <c r="Y134" s="4"/>
      <c r="Z134" s="9">
        <v>20.685260772705099</v>
      </c>
    </row>
    <row r="135" spans="1:26">
      <c r="A135" s="4">
        <v>132</v>
      </c>
      <c r="B135" s="4" t="s">
        <v>301</v>
      </c>
      <c r="C135" s="4" t="s">
        <v>302</v>
      </c>
      <c r="D135" s="4">
        <v>537</v>
      </c>
      <c r="E135" s="4" t="s">
        <v>360</v>
      </c>
      <c r="F135" s="4">
        <f t="shared" si="6"/>
        <v>132</v>
      </c>
      <c r="G135" s="4">
        <v>28</v>
      </c>
      <c r="H135" s="4">
        <v>3</v>
      </c>
      <c r="I135" s="8">
        <v>5.1776103973388699</v>
      </c>
      <c r="J135" s="9">
        <f t="shared" si="7"/>
        <v>19.482830896377557</v>
      </c>
      <c r="K135" s="9">
        <f t="shared" si="8"/>
        <v>36.517169103622443</v>
      </c>
      <c r="L135" s="9">
        <v>21.628482818603501</v>
      </c>
      <c r="M135" s="9">
        <v>37.923812866210902</v>
      </c>
      <c r="N135" s="9"/>
      <c r="O135" s="9"/>
      <c r="P135" s="9"/>
      <c r="Q135" s="9"/>
      <c r="R135" s="9"/>
      <c r="S135" s="9">
        <v>23.286502838134801</v>
      </c>
      <c r="T135" s="9">
        <v>37.923812866210902</v>
      </c>
      <c r="U135" s="9"/>
      <c r="V135" s="9"/>
      <c r="W135" s="9">
        <v>21.628482818603501</v>
      </c>
      <c r="X135" s="4"/>
      <c r="Y135" s="4"/>
      <c r="Z135" s="9"/>
    </row>
    <row r="136" spans="1:26">
      <c r="A136" s="4">
        <v>132</v>
      </c>
      <c r="B136" s="4" t="s">
        <v>182</v>
      </c>
      <c r="C136" s="4" t="s">
        <v>183</v>
      </c>
      <c r="D136" s="4">
        <v>674</v>
      </c>
      <c r="E136" s="4" t="s">
        <v>363</v>
      </c>
      <c r="F136" s="4">
        <f t="shared" si="6"/>
        <v>132</v>
      </c>
      <c r="G136" s="4">
        <v>28</v>
      </c>
      <c r="H136" s="4">
        <v>8</v>
      </c>
      <c r="I136" s="8">
        <v>3.3821675777435298</v>
      </c>
      <c r="J136" s="9">
        <f t="shared" si="7"/>
        <v>22.436334334611892</v>
      </c>
      <c r="K136" s="9">
        <f t="shared" si="8"/>
        <v>33.563665665388108</v>
      </c>
      <c r="L136" s="9">
        <v>11.6291809082031</v>
      </c>
      <c r="M136" s="9">
        <v>42.104507446289098</v>
      </c>
      <c r="N136" s="9">
        <v>19.688346862793001</v>
      </c>
      <c r="O136" s="9"/>
      <c r="P136" s="9">
        <v>27.5306282043457</v>
      </c>
      <c r="Q136" s="9"/>
      <c r="R136" s="9">
        <v>31.0653266906738</v>
      </c>
      <c r="S136" s="9">
        <v>11.6291809082031</v>
      </c>
      <c r="T136" s="9">
        <v>28.1486206054688</v>
      </c>
      <c r="U136" s="9">
        <v>26.0796012878418</v>
      </c>
      <c r="V136" s="9">
        <v>37.552032470703097</v>
      </c>
      <c r="W136" s="9">
        <v>42.104507446289098</v>
      </c>
      <c r="X136" s="4"/>
      <c r="Y136" s="4"/>
      <c r="Z136" s="4"/>
    </row>
    <row r="137" spans="1:26">
      <c r="A137" s="4">
        <v>132</v>
      </c>
      <c r="B137" s="4" t="s">
        <v>217</v>
      </c>
      <c r="C137" s="4" t="s">
        <v>218</v>
      </c>
      <c r="D137" s="4">
        <v>278</v>
      </c>
      <c r="E137" s="4" t="s">
        <v>361</v>
      </c>
      <c r="F137" s="4">
        <f t="shared" si="6"/>
        <v>132</v>
      </c>
      <c r="G137" s="4">
        <v>28</v>
      </c>
      <c r="H137" s="4">
        <v>7</v>
      </c>
      <c r="I137" s="8">
        <v>2.03038358688354</v>
      </c>
      <c r="J137" s="9">
        <f t="shared" si="7"/>
        <v>24.660018999576575</v>
      </c>
      <c r="K137" s="9">
        <f t="shared" si="8"/>
        <v>31.339981000423425</v>
      </c>
      <c r="L137" s="9">
        <v>20.61745262146</v>
      </c>
      <c r="M137" s="9">
        <v>34.943824768066399</v>
      </c>
      <c r="N137" s="9"/>
      <c r="O137" s="9"/>
      <c r="P137" s="9">
        <v>27.5306282043457</v>
      </c>
      <c r="Q137" s="9"/>
      <c r="R137" s="9">
        <v>21.4802951812744</v>
      </c>
      <c r="S137" s="9">
        <v>34.943824768066399</v>
      </c>
      <c r="T137" s="9">
        <v>30.810167312622099</v>
      </c>
      <c r="U137" s="9">
        <v>30.276676177978501</v>
      </c>
      <c r="V137" s="9">
        <v>20.61745262146</v>
      </c>
      <c r="W137" s="9">
        <v>31.8664951324463</v>
      </c>
      <c r="X137" s="4"/>
      <c r="Y137" s="4"/>
      <c r="Z137" s="4"/>
    </row>
    <row r="138" spans="1:26">
      <c r="A138" s="4">
        <v>135</v>
      </c>
      <c r="B138" s="4" t="s">
        <v>221</v>
      </c>
      <c r="C138" s="4" t="s">
        <v>222</v>
      </c>
      <c r="D138" s="4">
        <v>694</v>
      </c>
      <c r="E138" s="4" t="s">
        <v>363</v>
      </c>
      <c r="F138" s="4">
        <f t="shared" si="6"/>
        <v>135</v>
      </c>
      <c r="G138" s="4">
        <v>27</v>
      </c>
      <c r="H138" s="4">
        <v>8</v>
      </c>
      <c r="I138" s="8">
        <v>2.8243029117584202</v>
      </c>
      <c r="J138" s="9">
        <f t="shared" si="7"/>
        <v>22.354021710157397</v>
      </c>
      <c r="K138" s="9">
        <f t="shared" si="8"/>
        <v>31.645978289842603</v>
      </c>
      <c r="L138" s="9">
        <v>18.539798736572301</v>
      </c>
      <c r="M138" s="9">
        <v>37.315635681152301</v>
      </c>
      <c r="N138" s="9">
        <v>37.315635681152301</v>
      </c>
      <c r="O138" s="9"/>
      <c r="P138" s="9">
        <v>36.132102966308601</v>
      </c>
      <c r="Q138" s="9"/>
      <c r="R138" s="9">
        <v>21.4802951812744</v>
      </c>
      <c r="S138" s="9">
        <v>34.943824768066399</v>
      </c>
      <c r="T138" s="9">
        <v>22.161064147949201</v>
      </c>
      <c r="U138" s="9">
        <v>18.539798736572301</v>
      </c>
      <c r="V138" s="9">
        <v>20.61745262146</v>
      </c>
      <c r="W138" s="9">
        <v>21.628482818603501</v>
      </c>
      <c r="X138" s="4"/>
      <c r="Y138" s="4"/>
      <c r="Z138" s="4"/>
    </row>
    <row r="139" spans="1:26">
      <c r="A139" s="4">
        <v>135</v>
      </c>
      <c r="B139" s="4" t="s">
        <v>139</v>
      </c>
      <c r="C139" s="4" t="s">
        <v>140</v>
      </c>
      <c r="D139" s="4">
        <v>429</v>
      </c>
      <c r="E139" s="4" t="s">
        <v>362</v>
      </c>
      <c r="F139" s="4">
        <f t="shared" si="6"/>
        <v>135</v>
      </c>
      <c r="G139" s="4">
        <v>27</v>
      </c>
      <c r="H139" s="4">
        <v>6</v>
      </c>
      <c r="I139" s="8">
        <v>4.7195754051208496</v>
      </c>
      <c r="J139" s="9">
        <f t="shared" si="7"/>
        <v>19.236298458576201</v>
      </c>
      <c r="K139" s="9">
        <f t="shared" si="8"/>
        <v>34.763701541423799</v>
      </c>
      <c r="L139" s="9">
        <v>14.6284189224243</v>
      </c>
      <c r="M139" s="9">
        <v>42.989898681640597</v>
      </c>
      <c r="N139" s="9"/>
      <c r="O139" s="9"/>
      <c r="P139" s="9">
        <v>14.6284189224243</v>
      </c>
      <c r="Q139" s="9"/>
      <c r="R139" s="9">
        <v>21.4802951812744</v>
      </c>
      <c r="S139" s="9"/>
      <c r="T139" s="9">
        <v>39.633903503417997</v>
      </c>
      <c r="U139" s="9">
        <v>42.989898681640597</v>
      </c>
      <c r="V139" s="9">
        <v>20.61745262146</v>
      </c>
      <c r="W139" s="9">
        <v>21.628482818603501</v>
      </c>
      <c r="X139" s="4"/>
      <c r="Y139" s="4"/>
      <c r="Z139" s="4"/>
    </row>
    <row r="140" spans="1:26">
      <c r="A140" s="4">
        <v>135</v>
      </c>
      <c r="B140" s="4" t="s">
        <v>168</v>
      </c>
      <c r="C140" s="4" t="s">
        <v>169</v>
      </c>
      <c r="D140" s="4">
        <v>446</v>
      </c>
      <c r="E140" s="4" t="s">
        <v>362</v>
      </c>
      <c r="F140" s="4">
        <f t="shared" si="6"/>
        <v>135</v>
      </c>
      <c r="G140" s="4">
        <v>27</v>
      </c>
      <c r="H140" s="4">
        <v>6</v>
      </c>
      <c r="I140" s="8">
        <v>3.37124395370483</v>
      </c>
      <c r="J140" s="9">
        <f t="shared" si="7"/>
        <v>21.454303696155556</v>
      </c>
      <c r="K140" s="9">
        <f t="shared" si="8"/>
        <v>32.545696303844444</v>
      </c>
      <c r="L140" s="9">
        <v>15.514575004577599</v>
      </c>
      <c r="M140" s="9">
        <v>37.552032470703097</v>
      </c>
      <c r="N140" s="9"/>
      <c r="O140" s="9"/>
      <c r="P140" s="9">
        <v>23.229892730712901</v>
      </c>
      <c r="Q140" s="9"/>
      <c r="R140" s="9">
        <v>21.4802951812744</v>
      </c>
      <c r="S140" s="9"/>
      <c r="T140" s="9">
        <v>15.514575004577599</v>
      </c>
      <c r="U140" s="9">
        <v>32.416194915771499</v>
      </c>
      <c r="V140" s="9">
        <v>37.552032470703097</v>
      </c>
      <c r="W140" s="9">
        <v>31.8664951324463</v>
      </c>
      <c r="X140" s="4"/>
      <c r="Y140" s="4"/>
      <c r="Z140" s="4"/>
    </row>
    <row r="141" spans="1:26">
      <c r="A141" s="4">
        <v>135</v>
      </c>
      <c r="B141" s="4" t="s">
        <v>162</v>
      </c>
      <c r="C141" s="4" t="s">
        <v>163</v>
      </c>
      <c r="D141" s="4">
        <v>917</v>
      </c>
      <c r="E141" s="4" t="s">
        <v>364</v>
      </c>
      <c r="F141" s="4">
        <f t="shared" si="6"/>
        <v>135</v>
      </c>
      <c r="G141" s="4">
        <v>27</v>
      </c>
      <c r="H141" s="4">
        <v>6</v>
      </c>
      <c r="I141" s="8">
        <v>2.3496367931365998</v>
      </c>
      <c r="J141" s="9">
        <f t="shared" si="7"/>
        <v>23.134847475290293</v>
      </c>
      <c r="K141" s="9">
        <f t="shared" si="8"/>
        <v>30.865152524709707</v>
      </c>
      <c r="L141" s="9">
        <v>19.039930343627901</v>
      </c>
      <c r="M141" s="9">
        <v>34.943824768066399</v>
      </c>
      <c r="N141" s="9"/>
      <c r="O141" s="9"/>
      <c r="P141" s="9">
        <v>23.229892730712901</v>
      </c>
      <c r="Q141" s="9"/>
      <c r="R141" s="9"/>
      <c r="S141" s="9">
        <v>34.943824768066399</v>
      </c>
      <c r="T141" s="9">
        <v>27.506422042846701</v>
      </c>
      <c r="U141" s="9">
        <v>19.039930343627901</v>
      </c>
      <c r="V141" s="9"/>
      <c r="W141" s="9">
        <v>31.8664951324463</v>
      </c>
      <c r="X141" s="4"/>
      <c r="Y141" s="4"/>
      <c r="Z141" s="9">
        <v>25.9724311828613</v>
      </c>
    </row>
    <row r="142" spans="1:26">
      <c r="A142" s="4">
        <v>135</v>
      </c>
      <c r="B142" s="4" t="s">
        <v>50</v>
      </c>
      <c r="C142" s="4" t="s">
        <v>51</v>
      </c>
      <c r="D142" s="4">
        <v>622</v>
      </c>
      <c r="E142" s="4" t="s">
        <v>363</v>
      </c>
      <c r="F142" s="4">
        <f t="shared" si="6"/>
        <v>135</v>
      </c>
      <c r="G142" s="4">
        <v>27</v>
      </c>
      <c r="H142" s="4">
        <v>8</v>
      </c>
      <c r="I142" s="8">
        <v>2.86663913726807</v>
      </c>
      <c r="J142" s="9">
        <f t="shared" si="7"/>
        <v>22.284378619194026</v>
      </c>
      <c r="K142" s="9">
        <f t="shared" si="8"/>
        <v>31.715621380805974</v>
      </c>
      <c r="L142" s="9">
        <v>18.206703186035199</v>
      </c>
      <c r="M142" s="9">
        <v>42.352134704589801</v>
      </c>
      <c r="N142" s="9">
        <v>42.352134704589801</v>
      </c>
      <c r="O142" s="9"/>
      <c r="P142" s="9">
        <v>27.5306282043457</v>
      </c>
      <c r="Q142" s="9"/>
      <c r="R142" s="9">
        <v>31.0653266906738</v>
      </c>
      <c r="S142" s="9">
        <v>23.286502838134801</v>
      </c>
      <c r="T142" s="9">
        <v>33.916305541992202</v>
      </c>
      <c r="U142" s="9">
        <v>18.206703186035199</v>
      </c>
      <c r="V142" s="9">
        <v>20.61745262146</v>
      </c>
      <c r="W142" s="9">
        <v>21.628482818603501</v>
      </c>
      <c r="X142" s="4"/>
      <c r="Y142" s="4"/>
      <c r="Z142" s="9"/>
    </row>
    <row r="143" spans="1:26">
      <c r="A143" s="4">
        <v>135</v>
      </c>
      <c r="B143" s="4" t="s">
        <v>249</v>
      </c>
      <c r="C143" s="4" t="s">
        <v>250</v>
      </c>
      <c r="D143" s="4">
        <v>922</v>
      </c>
      <c r="E143" s="4" t="s">
        <v>364</v>
      </c>
      <c r="F143" s="4">
        <f t="shared" si="6"/>
        <v>135</v>
      </c>
      <c r="G143" s="4">
        <v>27</v>
      </c>
      <c r="H143" s="4">
        <v>8</v>
      </c>
      <c r="I143" s="8">
        <v>2.6066040992736799</v>
      </c>
      <c r="J143" s="9">
        <f t="shared" si="7"/>
        <v>22.712136256694798</v>
      </c>
      <c r="K143" s="9">
        <f t="shared" si="8"/>
        <v>31.287863743305202</v>
      </c>
      <c r="L143" s="9">
        <v>20.61745262146</v>
      </c>
      <c r="M143" s="9">
        <v>37.913734436035199</v>
      </c>
      <c r="N143" s="9"/>
      <c r="O143" s="9"/>
      <c r="P143" s="9">
        <v>27.5306282043457</v>
      </c>
      <c r="Q143" s="9">
        <v>34.711761474609403</v>
      </c>
      <c r="R143" s="9">
        <v>21.4802951812744</v>
      </c>
      <c r="S143" s="9"/>
      <c r="T143" s="9">
        <v>37.913734436035199</v>
      </c>
      <c r="U143" s="9">
        <v>34.9522705078125</v>
      </c>
      <c r="V143" s="9">
        <v>20.61745262146</v>
      </c>
      <c r="W143" s="9">
        <v>21.628482818603501</v>
      </c>
      <c r="X143" s="4"/>
      <c r="Y143" s="4"/>
      <c r="Z143" s="9">
        <v>20.685260772705099</v>
      </c>
    </row>
    <row r="144" spans="1:26">
      <c r="A144" s="4">
        <v>141</v>
      </c>
      <c r="B144" s="4" t="s">
        <v>316</v>
      </c>
      <c r="C144" s="4" t="s">
        <v>317</v>
      </c>
      <c r="D144" s="4">
        <v>926</v>
      </c>
      <c r="E144" s="4" t="s">
        <v>364</v>
      </c>
      <c r="F144" s="4">
        <f t="shared" si="6"/>
        <v>141</v>
      </c>
      <c r="G144" s="4">
        <v>26</v>
      </c>
      <c r="H144" s="4">
        <v>8</v>
      </c>
      <c r="I144" s="8">
        <v>1.63851082324982</v>
      </c>
      <c r="J144" s="9">
        <f t="shared" si="7"/>
        <v>23.304649695754044</v>
      </c>
      <c r="K144" s="9">
        <f t="shared" si="8"/>
        <v>28.695350304245956</v>
      </c>
      <c r="L144" s="9">
        <v>19.9696159362793</v>
      </c>
      <c r="M144" s="9">
        <v>31.8664951324463</v>
      </c>
      <c r="N144" s="9"/>
      <c r="O144" s="9"/>
      <c r="P144" s="9">
        <v>27.5306282043457</v>
      </c>
      <c r="Q144" s="9">
        <v>26.042373657226602</v>
      </c>
      <c r="R144" s="9">
        <v>21.4802951812744</v>
      </c>
      <c r="S144" s="9"/>
      <c r="T144" s="9">
        <v>31.389225006103501</v>
      </c>
      <c r="U144" s="9">
        <v>19.9696159362793</v>
      </c>
      <c r="V144" s="9">
        <v>20.61745262146</v>
      </c>
      <c r="W144" s="9">
        <v>31.8664951324463</v>
      </c>
      <c r="X144" s="4"/>
      <c r="Y144" s="4"/>
      <c r="Z144" s="9">
        <v>25.9724311828613</v>
      </c>
    </row>
    <row r="145" spans="1:26">
      <c r="A145" s="4">
        <v>141</v>
      </c>
      <c r="B145" s="4" t="s">
        <v>66</v>
      </c>
      <c r="C145" s="4" t="s">
        <v>67</v>
      </c>
      <c r="D145" s="4">
        <v>632</v>
      </c>
      <c r="E145" s="4" t="s">
        <v>363</v>
      </c>
      <c r="F145" s="4">
        <f t="shared" si="6"/>
        <v>141</v>
      </c>
      <c r="G145" s="4">
        <v>26</v>
      </c>
      <c r="H145" s="4">
        <v>3</v>
      </c>
      <c r="I145" s="8">
        <v>8.7456254959106392</v>
      </c>
      <c r="J145" s="9">
        <f t="shared" si="7"/>
        <v>11.613446059226998</v>
      </c>
      <c r="K145" s="9">
        <f t="shared" si="8"/>
        <v>40.386553940772998</v>
      </c>
      <c r="L145" s="9">
        <v>12.133749961853001</v>
      </c>
      <c r="M145" s="9">
        <v>42.104507446289098</v>
      </c>
      <c r="N145" s="9">
        <v>12.133749961853001</v>
      </c>
      <c r="O145" s="9"/>
      <c r="P145" s="9"/>
      <c r="Q145" s="9"/>
      <c r="R145" s="9"/>
      <c r="S145" s="9">
        <v>23.286502838134801</v>
      </c>
      <c r="T145" s="9"/>
      <c r="U145" s="9"/>
      <c r="V145" s="9"/>
      <c r="W145" s="9">
        <v>42.104507446289098</v>
      </c>
      <c r="X145" s="4"/>
      <c r="Y145" s="4"/>
      <c r="Z145" s="9"/>
    </row>
    <row r="146" spans="1:26">
      <c r="A146" s="4">
        <v>141</v>
      </c>
      <c r="B146" s="4" t="s">
        <v>314</v>
      </c>
      <c r="C146" s="4" t="s">
        <v>315</v>
      </c>
      <c r="D146" s="4">
        <v>746</v>
      </c>
      <c r="E146" s="4" t="s">
        <v>363</v>
      </c>
      <c r="F146" s="4">
        <f t="shared" si="6"/>
        <v>141</v>
      </c>
      <c r="G146" s="4">
        <v>26</v>
      </c>
      <c r="H146" s="4">
        <v>8</v>
      </c>
      <c r="I146" s="8">
        <v>3.0295987129211399</v>
      </c>
      <c r="J146" s="9">
        <f t="shared" si="7"/>
        <v>21.016310117244725</v>
      </c>
      <c r="K146" s="9">
        <f t="shared" si="8"/>
        <v>30.983689882755275</v>
      </c>
      <c r="L146" s="9">
        <v>11.6291809082031</v>
      </c>
      <c r="M146" s="9">
        <v>37.552032470703097</v>
      </c>
      <c r="N146" s="9">
        <v>29.761039733886701</v>
      </c>
      <c r="O146" s="9"/>
      <c r="P146" s="9">
        <v>36.132102966308601</v>
      </c>
      <c r="Q146" s="9"/>
      <c r="R146" s="9">
        <v>21.4802951812744</v>
      </c>
      <c r="S146" s="9">
        <v>11.6291809082031</v>
      </c>
      <c r="T146" s="9">
        <v>27.0498237609863</v>
      </c>
      <c r="U146" s="9">
        <v>21.9171447753906</v>
      </c>
      <c r="V146" s="9">
        <v>37.552032470703097</v>
      </c>
      <c r="W146" s="9">
        <v>21.628482818603501</v>
      </c>
      <c r="X146" s="4"/>
      <c r="Y146" s="4"/>
      <c r="Z146" s="9"/>
    </row>
    <row r="147" spans="1:26">
      <c r="A147" s="4">
        <v>141</v>
      </c>
      <c r="B147" s="4" t="s">
        <v>227</v>
      </c>
      <c r="C147" s="4" t="s">
        <v>228</v>
      </c>
      <c r="D147" s="4">
        <v>564</v>
      </c>
      <c r="E147" s="4" t="s">
        <v>360</v>
      </c>
      <c r="F147" s="4">
        <f t="shared" si="6"/>
        <v>141</v>
      </c>
      <c r="G147" s="4">
        <v>26</v>
      </c>
      <c r="H147" s="4">
        <v>7</v>
      </c>
      <c r="I147" s="8">
        <v>2.5371520519256601</v>
      </c>
      <c r="J147" s="9">
        <f t="shared" si="7"/>
        <v>21.826384874582288</v>
      </c>
      <c r="K147" s="9">
        <f t="shared" si="8"/>
        <v>30.173615125417712</v>
      </c>
      <c r="L147" s="9">
        <v>18.929155349731399</v>
      </c>
      <c r="M147" s="9">
        <v>37.552032470703097</v>
      </c>
      <c r="N147" s="9"/>
      <c r="O147" s="9"/>
      <c r="P147" s="9">
        <v>18.929155349731399</v>
      </c>
      <c r="Q147" s="9"/>
      <c r="R147" s="9">
        <v>31.0653266906738</v>
      </c>
      <c r="S147" s="9">
        <v>23.286502838134801</v>
      </c>
      <c r="T147" s="9">
        <v>29.7605285644531</v>
      </c>
      <c r="U147" s="9">
        <v>21.414808273315401</v>
      </c>
      <c r="V147" s="9">
        <v>37.552032470703097</v>
      </c>
      <c r="W147" s="9">
        <v>21.628482818603501</v>
      </c>
      <c r="X147" s="4"/>
      <c r="Y147" s="4"/>
      <c r="Z147" s="9"/>
    </row>
    <row r="148" spans="1:26">
      <c r="A148" s="4">
        <v>145</v>
      </c>
      <c r="B148" s="4" t="s">
        <v>164</v>
      </c>
      <c r="C148" s="4" t="s">
        <v>165</v>
      </c>
      <c r="D148" s="4">
        <v>544</v>
      </c>
      <c r="E148" s="4" t="s">
        <v>360</v>
      </c>
      <c r="F148" s="4">
        <f t="shared" si="6"/>
        <v>145</v>
      </c>
      <c r="G148" s="4">
        <v>25</v>
      </c>
      <c r="H148" s="4">
        <v>4</v>
      </c>
      <c r="I148" s="8">
        <v>3.8038198947906499</v>
      </c>
      <c r="J148" s="9">
        <f t="shared" si="7"/>
        <v>18.74271627306938</v>
      </c>
      <c r="K148" s="9">
        <f t="shared" si="8"/>
        <v>31.25728372693062</v>
      </c>
      <c r="L148" s="9">
        <v>18.929155349731399</v>
      </c>
      <c r="M148" s="9">
        <v>36.066715240478501</v>
      </c>
      <c r="N148" s="9"/>
      <c r="O148" s="9"/>
      <c r="P148" s="9">
        <v>18.929155349731399</v>
      </c>
      <c r="Q148" s="9"/>
      <c r="R148" s="9"/>
      <c r="S148" s="9">
        <v>23.286502838134801</v>
      </c>
      <c r="T148" s="9">
        <v>36.066715240478501</v>
      </c>
      <c r="U148" s="9"/>
      <c r="V148" s="9"/>
      <c r="W148" s="9">
        <v>21.628482818603501</v>
      </c>
      <c r="X148" s="4"/>
      <c r="Y148" s="4"/>
      <c r="Z148" s="9"/>
    </row>
    <row r="149" spans="1:26">
      <c r="A149" s="4">
        <v>145</v>
      </c>
      <c r="B149" s="4" t="s">
        <v>119</v>
      </c>
      <c r="C149" s="4" t="s">
        <v>120</v>
      </c>
      <c r="D149" s="4">
        <v>656</v>
      </c>
      <c r="E149" s="4" t="s">
        <v>363</v>
      </c>
      <c r="F149" s="4">
        <f t="shared" si="6"/>
        <v>145</v>
      </c>
      <c r="G149" s="4">
        <v>25</v>
      </c>
      <c r="H149" s="4">
        <v>7</v>
      </c>
      <c r="I149" s="8">
        <v>3.21201467514038</v>
      </c>
      <c r="J149" s="9">
        <f t="shared" si="7"/>
        <v>19.716235859394075</v>
      </c>
      <c r="K149" s="9">
        <f t="shared" si="8"/>
        <v>30.283764140605925</v>
      </c>
      <c r="L149" s="9">
        <v>15.188892364501999</v>
      </c>
      <c r="M149" s="9">
        <v>40.432838439941399</v>
      </c>
      <c r="N149" s="9">
        <v>32.279289245605497</v>
      </c>
      <c r="O149" s="9"/>
      <c r="P149" s="9">
        <v>40.432838439941399</v>
      </c>
      <c r="Q149" s="9"/>
      <c r="R149" s="9">
        <v>21.4802951812744</v>
      </c>
      <c r="S149" s="9">
        <v>23.286502838134801</v>
      </c>
      <c r="T149" s="9">
        <v>15.188892364501999</v>
      </c>
      <c r="U149" s="9"/>
      <c r="V149" s="9">
        <v>20.61745262146</v>
      </c>
      <c r="W149" s="9">
        <v>21.628482818603501</v>
      </c>
      <c r="X149" s="4"/>
      <c r="Y149" s="4"/>
      <c r="Z149" s="9"/>
    </row>
    <row r="150" spans="1:26">
      <c r="A150" s="4">
        <v>145</v>
      </c>
      <c r="B150" s="4" t="s">
        <v>231</v>
      </c>
      <c r="C150" s="4" t="s">
        <v>232</v>
      </c>
      <c r="D150" s="4">
        <v>853</v>
      </c>
      <c r="E150" s="4" t="s">
        <v>360</v>
      </c>
      <c r="F150" s="4">
        <f t="shared" si="6"/>
        <v>145</v>
      </c>
      <c r="G150" s="4">
        <v>25</v>
      </c>
      <c r="H150" s="4">
        <v>5</v>
      </c>
      <c r="I150" s="8">
        <v>4.1619582176208496</v>
      </c>
      <c r="J150" s="9">
        <f t="shared" si="7"/>
        <v>18.153578732013703</v>
      </c>
      <c r="K150" s="9">
        <f t="shared" si="8"/>
        <v>31.846421267986297</v>
      </c>
      <c r="L150" s="9">
        <v>11.3904705047607</v>
      </c>
      <c r="M150" s="9">
        <v>34.943824768066399</v>
      </c>
      <c r="N150" s="9"/>
      <c r="O150" s="9"/>
      <c r="P150" s="9">
        <v>27.5306282043457</v>
      </c>
      <c r="Q150" s="9"/>
      <c r="R150" s="9">
        <v>31.0653266906738</v>
      </c>
      <c r="S150" s="9">
        <v>34.943824768066399</v>
      </c>
      <c r="T150" s="9"/>
      <c r="U150" s="9"/>
      <c r="V150" s="9">
        <v>20.61745262146</v>
      </c>
      <c r="W150" s="9">
        <v>11.3904705047607</v>
      </c>
      <c r="X150" s="4"/>
      <c r="Y150" s="4"/>
      <c r="Z150" s="9"/>
    </row>
    <row r="151" spans="1:26">
      <c r="A151" s="4">
        <v>145</v>
      </c>
      <c r="B151" s="4" t="s">
        <v>22</v>
      </c>
      <c r="C151" s="4" t="s">
        <v>23</v>
      </c>
      <c r="D151" s="4">
        <v>513</v>
      </c>
      <c r="E151" s="4" t="s">
        <v>360</v>
      </c>
      <c r="F151" s="4">
        <f t="shared" si="6"/>
        <v>145</v>
      </c>
      <c r="G151" s="4">
        <v>25</v>
      </c>
      <c r="H151" s="4">
        <v>7</v>
      </c>
      <c r="I151" s="8">
        <v>4.2345652580261204</v>
      </c>
      <c r="J151" s="9">
        <f t="shared" si="7"/>
        <v>18.034140150547032</v>
      </c>
      <c r="K151" s="9">
        <f t="shared" si="8"/>
        <v>31.965859849452968</v>
      </c>
      <c r="L151" s="9">
        <v>18.056337356567401</v>
      </c>
      <c r="M151" s="9">
        <v>50.235393524169901</v>
      </c>
      <c r="N151" s="9"/>
      <c r="O151" s="9"/>
      <c r="P151" s="9">
        <v>23.229892730712901</v>
      </c>
      <c r="Q151" s="9"/>
      <c r="R151" s="9">
        <v>50.235393524169901</v>
      </c>
      <c r="S151" s="9">
        <v>23.286502838134801</v>
      </c>
      <c r="T151" s="9">
        <v>18.056337356567401</v>
      </c>
      <c r="U151" s="9">
        <v>19.367010116577099</v>
      </c>
      <c r="V151" s="9">
        <v>20.61745262146</v>
      </c>
      <c r="W151" s="9">
        <v>21.628482818603501</v>
      </c>
      <c r="X151" s="4"/>
      <c r="Y151" s="4"/>
      <c r="Z151" s="9"/>
    </row>
    <row r="152" spans="1:26">
      <c r="A152" s="4">
        <v>145</v>
      </c>
      <c r="B152" s="4" t="s">
        <v>157</v>
      </c>
      <c r="C152" s="4" t="s">
        <v>158</v>
      </c>
      <c r="D152" s="4">
        <v>664</v>
      </c>
      <c r="E152" s="4" t="s">
        <v>363</v>
      </c>
      <c r="F152" s="4">
        <f t="shared" si="6"/>
        <v>145</v>
      </c>
      <c r="G152" s="4">
        <v>25</v>
      </c>
      <c r="H152" s="4">
        <v>8</v>
      </c>
      <c r="I152" s="8">
        <v>2.98307585716248</v>
      </c>
      <c r="J152" s="9">
        <f t="shared" si="7"/>
        <v>20.092840214967719</v>
      </c>
      <c r="K152" s="9">
        <f t="shared" si="8"/>
        <v>29.907159785032281</v>
      </c>
      <c r="L152" s="9">
        <v>11.3904705047607</v>
      </c>
      <c r="M152" s="9">
        <v>34.943824768066399</v>
      </c>
      <c r="N152" s="9">
        <v>34.797538757324197</v>
      </c>
      <c r="O152" s="9"/>
      <c r="P152" s="9">
        <v>27.5306282043457</v>
      </c>
      <c r="Q152" s="9"/>
      <c r="R152" s="9">
        <v>21.4802951812744</v>
      </c>
      <c r="S152" s="9">
        <v>34.943824768066399</v>
      </c>
      <c r="T152" s="9">
        <v>32.595565795898402</v>
      </c>
      <c r="U152" s="9">
        <v>20.0971984863281</v>
      </c>
      <c r="V152" s="9">
        <v>20.61745262146</v>
      </c>
      <c r="W152" s="9">
        <v>11.3904705047607</v>
      </c>
      <c r="X152" s="4"/>
      <c r="Y152" s="4"/>
      <c r="Z152" s="9"/>
    </row>
    <row r="153" spans="1:26">
      <c r="A153" s="4">
        <v>150</v>
      </c>
      <c r="B153" s="4" t="s">
        <v>56</v>
      </c>
      <c r="C153" s="4" t="s">
        <v>57</v>
      </c>
      <c r="D153" s="4">
        <v>626</v>
      </c>
      <c r="E153" s="4" t="s">
        <v>363</v>
      </c>
      <c r="F153" s="4">
        <f t="shared" si="6"/>
        <v>150</v>
      </c>
      <c r="G153" s="4">
        <v>24</v>
      </c>
      <c r="H153" s="4">
        <v>4</v>
      </c>
      <c r="I153" s="8">
        <v>1.33420121669769</v>
      </c>
      <c r="J153" s="9">
        <f t="shared" si="7"/>
        <v>21.8052389985323</v>
      </c>
      <c r="K153" s="9">
        <f t="shared" si="8"/>
        <v>26.1947610014677</v>
      </c>
      <c r="L153" s="9">
        <v>21.628482818603501</v>
      </c>
      <c r="M153" s="9">
        <v>27.5306282043457</v>
      </c>
      <c r="N153" s="9">
        <v>22.206443786621101</v>
      </c>
      <c r="O153" s="9"/>
      <c r="P153" s="9">
        <v>27.5306282043457</v>
      </c>
      <c r="Q153" s="9"/>
      <c r="R153" s="9"/>
      <c r="S153" s="9">
        <v>23.286502838134801</v>
      </c>
      <c r="T153" s="9"/>
      <c r="U153" s="9"/>
      <c r="V153" s="9"/>
      <c r="W153" s="9">
        <v>21.628482818603501</v>
      </c>
      <c r="X153" s="4"/>
      <c r="Y153" s="4"/>
      <c r="Z153" s="9"/>
    </row>
    <row r="154" spans="1:26">
      <c r="A154" s="4">
        <v>150</v>
      </c>
      <c r="B154" s="4" t="s">
        <v>233</v>
      </c>
      <c r="C154" s="4" t="s">
        <v>234</v>
      </c>
      <c r="D154" s="4">
        <v>288</v>
      </c>
      <c r="E154" s="4" t="s">
        <v>361</v>
      </c>
      <c r="F154" s="4">
        <f t="shared" si="6"/>
        <v>150</v>
      </c>
      <c r="G154" s="4">
        <v>24</v>
      </c>
      <c r="H154" s="4">
        <v>5</v>
      </c>
      <c r="I154" s="8">
        <v>2.9529371261596702</v>
      </c>
      <c r="J154" s="9">
        <f t="shared" si="7"/>
        <v>19.142418427467341</v>
      </c>
      <c r="K154" s="9">
        <f t="shared" si="8"/>
        <v>28.857581572532659</v>
      </c>
      <c r="L154" s="9">
        <v>20.61745262146</v>
      </c>
      <c r="M154" s="9">
        <v>36.132102966308601</v>
      </c>
      <c r="N154" s="9"/>
      <c r="O154" s="9"/>
      <c r="P154" s="9">
        <v>36.132102966308601</v>
      </c>
      <c r="Q154" s="9"/>
      <c r="R154" s="9">
        <v>21.4802951812744</v>
      </c>
      <c r="S154" s="9"/>
      <c r="T154" s="9">
        <v>21.899480819702099</v>
      </c>
      <c r="U154" s="9"/>
      <c r="V154" s="9">
        <v>20.61745262146</v>
      </c>
      <c r="W154" s="9">
        <v>21.628482818603501</v>
      </c>
      <c r="X154" s="4"/>
      <c r="Y154" s="4"/>
      <c r="Z154" s="9"/>
    </row>
    <row r="155" spans="1:26">
      <c r="A155" s="4">
        <v>152</v>
      </c>
      <c r="B155" s="4" t="s">
        <v>371</v>
      </c>
      <c r="C155" s="4" t="s">
        <v>68</v>
      </c>
      <c r="D155" s="4">
        <v>634</v>
      </c>
      <c r="E155" s="4" t="s">
        <v>363</v>
      </c>
      <c r="F155" s="4">
        <f t="shared" si="6"/>
        <v>152</v>
      </c>
      <c r="G155" s="4">
        <v>23</v>
      </c>
      <c r="H155" s="4">
        <v>6</v>
      </c>
      <c r="I155" s="8">
        <v>4.2028946876525897</v>
      </c>
      <c r="J155" s="9">
        <f t="shared" si="7"/>
        <v>16.08623823881149</v>
      </c>
      <c r="K155" s="9">
        <f t="shared" si="8"/>
        <v>29.91376176118851</v>
      </c>
      <c r="L155" s="9">
        <v>11.6291809082031</v>
      </c>
      <c r="M155" s="9">
        <v>42.352134704589801</v>
      </c>
      <c r="N155" s="9">
        <v>42.352134704589801</v>
      </c>
      <c r="O155" s="9"/>
      <c r="P155" s="9">
        <v>18.929155349731399</v>
      </c>
      <c r="Q155" s="9"/>
      <c r="R155" s="9">
        <v>21.4802951812744</v>
      </c>
      <c r="S155" s="9">
        <v>11.6291809082031</v>
      </c>
      <c r="T155" s="9"/>
      <c r="U155" s="9"/>
      <c r="V155" s="9">
        <v>20.61745262146</v>
      </c>
      <c r="W155" s="9">
        <v>21.628482818603501</v>
      </c>
      <c r="X155" s="4"/>
      <c r="Y155" s="4"/>
      <c r="Z155" s="9"/>
    </row>
    <row r="156" spans="1:26">
      <c r="A156" s="4">
        <v>152</v>
      </c>
      <c r="B156" s="4" t="s">
        <v>295</v>
      </c>
      <c r="C156" s="4" t="s">
        <v>296</v>
      </c>
      <c r="D156" s="4">
        <v>923</v>
      </c>
      <c r="E156" s="4" t="s">
        <v>364</v>
      </c>
      <c r="F156" s="4">
        <f t="shared" si="6"/>
        <v>152</v>
      </c>
      <c r="G156" s="4">
        <v>23</v>
      </c>
      <c r="H156" s="4">
        <v>5</v>
      </c>
      <c r="I156" s="8">
        <v>5.3245682716369602</v>
      </c>
      <c r="J156" s="9">
        <f t="shared" si="7"/>
        <v>14.2410851931572</v>
      </c>
      <c r="K156" s="9">
        <f t="shared" si="8"/>
        <v>31.7589148068428</v>
      </c>
      <c r="L156" s="9">
        <v>11.3904705047607</v>
      </c>
      <c r="M156" s="9">
        <v>41.817996978759801</v>
      </c>
      <c r="N156" s="9"/>
      <c r="O156" s="9"/>
      <c r="P156" s="9">
        <v>14.6284189224243</v>
      </c>
      <c r="Q156" s="9"/>
      <c r="R156" s="9"/>
      <c r="S156" s="9">
        <v>23.286502838134801</v>
      </c>
      <c r="T156" s="9">
        <v>41.817996978759801</v>
      </c>
      <c r="U156" s="9"/>
      <c r="V156" s="9"/>
      <c r="W156" s="9">
        <v>11.3904705047607</v>
      </c>
      <c r="X156" s="4"/>
      <c r="Y156" s="4"/>
      <c r="Z156" s="9">
        <v>25.9724311828613</v>
      </c>
    </row>
    <row r="157" spans="1:26">
      <c r="A157" s="4">
        <v>154</v>
      </c>
      <c r="B157" s="4" t="s">
        <v>58</v>
      </c>
      <c r="C157" s="4" t="s">
        <v>59</v>
      </c>
      <c r="D157" s="4">
        <v>628</v>
      </c>
      <c r="E157" s="4" t="s">
        <v>363</v>
      </c>
      <c r="F157" s="4">
        <f t="shared" si="6"/>
        <v>154</v>
      </c>
      <c r="G157" s="4">
        <v>22</v>
      </c>
      <c r="H157" s="4">
        <v>5</v>
      </c>
      <c r="I157" s="8">
        <v>2.9487721920013401</v>
      </c>
      <c r="J157" s="9">
        <f t="shared" si="7"/>
        <v>17.149269744157795</v>
      </c>
      <c r="K157" s="9">
        <f t="shared" si="8"/>
        <v>26.850730255842205</v>
      </c>
      <c r="L157" s="9">
        <v>11.6291809082031</v>
      </c>
      <c r="M157" s="9">
        <v>29.761039733886701</v>
      </c>
      <c r="N157" s="9">
        <v>29.761039733886701</v>
      </c>
      <c r="O157" s="9"/>
      <c r="P157" s="9">
        <v>23.229892730712901</v>
      </c>
      <c r="Q157" s="9"/>
      <c r="R157" s="9"/>
      <c r="S157" s="9">
        <v>11.6291809082031</v>
      </c>
      <c r="T157" s="9">
        <v>24.119909286498999</v>
      </c>
      <c r="U157" s="9"/>
      <c r="V157" s="9"/>
      <c r="W157" s="9">
        <v>21.628482818603501</v>
      </c>
      <c r="X157" s="4"/>
      <c r="Y157" s="4"/>
      <c r="Z157" s="9"/>
    </row>
    <row r="158" spans="1:26">
      <c r="A158" s="4">
        <v>154</v>
      </c>
      <c r="B158" s="4" t="s">
        <v>372</v>
      </c>
      <c r="C158" s="4" t="s">
        <v>380</v>
      </c>
      <c r="D158" s="4">
        <v>636</v>
      </c>
      <c r="E158" s="4" t="s">
        <v>363</v>
      </c>
      <c r="F158" s="4">
        <f t="shared" si="6"/>
        <v>154</v>
      </c>
      <c r="G158" s="4">
        <v>22</v>
      </c>
      <c r="H158" s="4">
        <v>5</v>
      </c>
      <c r="I158" s="8">
        <v>4.1938505172729501</v>
      </c>
      <c r="J158" s="9">
        <f t="shared" si="7"/>
        <v>15.101115899085997</v>
      </c>
      <c r="K158" s="9">
        <f t="shared" si="8"/>
        <v>28.898884100914003</v>
      </c>
      <c r="L158" s="9">
        <v>11.6291809082031</v>
      </c>
      <c r="M158" s="9">
        <v>37.315635681152301</v>
      </c>
      <c r="N158" s="9">
        <v>37.315635681152301</v>
      </c>
      <c r="O158" s="9"/>
      <c r="P158" s="9">
        <v>18.929155349731399</v>
      </c>
      <c r="Q158" s="9"/>
      <c r="R158" s="9">
        <v>21.4802951812744</v>
      </c>
      <c r="S158" s="9">
        <v>11.6291809082031</v>
      </c>
      <c r="T158" s="9"/>
      <c r="U158" s="9"/>
      <c r="V158" s="9"/>
      <c r="W158" s="9">
        <v>21.628482818603501</v>
      </c>
      <c r="X158" s="4"/>
      <c r="Y158" s="4"/>
      <c r="Z158" s="9"/>
    </row>
    <row r="159" spans="1:26">
      <c r="A159" s="4">
        <v>156</v>
      </c>
      <c r="B159" s="4" t="s">
        <v>333</v>
      </c>
      <c r="C159" s="4" t="s">
        <v>334</v>
      </c>
      <c r="D159" s="4">
        <v>698</v>
      </c>
      <c r="E159" s="4" t="s">
        <v>363</v>
      </c>
      <c r="F159" s="4">
        <f t="shared" si="6"/>
        <v>156</v>
      </c>
      <c r="G159" s="4">
        <v>21</v>
      </c>
      <c r="H159" s="4">
        <v>8</v>
      </c>
      <c r="I159" s="8">
        <v>4.1827898025512704</v>
      </c>
      <c r="J159" s="9">
        <f t="shared" si="7"/>
        <v>14.119310774803161</v>
      </c>
      <c r="K159" s="9">
        <f t="shared" si="8"/>
        <v>27.880689225196839</v>
      </c>
      <c r="L159" s="10">
        <v>-2.8140982612967502E-2</v>
      </c>
      <c r="M159" s="9">
        <v>37.552032470703097</v>
      </c>
      <c r="N159" s="9">
        <v>17.170097351074201</v>
      </c>
      <c r="O159" s="9"/>
      <c r="P159" s="9">
        <v>23.229892730712901</v>
      </c>
      <c r="Q159" s="9"/>
      <c r="R159" s="9">
        <v>11.895261764526399</v>
      </c>
      <c r="S159" s="9">
        <v>-2.8140982612967502E-2</v>
      </c>
      <c r="T159" s="9">
        <v>33.688915252685497</v>
      </c>
      <c r="U159" s="9">
        <v>20.300745010376001</v>
      </c>
      <c r="V159" s="9">
        <v>37.552032470703097</v>
      </c>
      <c r="W159" s="9">
        <v>21.628482818603501</v>
      </c>
      <c r="X159" s="4"/>
      <c r="Y159" s="4"/>
      <c r="Z159" s="9"/>
    </row>
    <row r="160" spans="1:26">
      <c r="A160" s="4">
        <v>156</v>
      </c>
      <c r="B160" s="4" t="s">
        <v>207</v>
      </c>
      <c r="C160" s="4" t="s">
        <v>208</v>
      </c>
      <c r="D160" s="4">
        <v>518</v>
      </c>
      <c r="E160" s="4" t="s">
        <v>360</v>
      </c>
      <c r="F160" s="4">
        <f t="shared" si="6"/>
        <v>156</v>
      </c>
      <c r="G160" s="4">
        <v>21</v>
      </c>
      <c r="H160" s="4">
        <v>7</v>
      </c>
      <c r="I160" s="8">
        <v>2.8731653690338099</v>
      </c>
      <c r="J160" s="9">
        <f t="shared" si="7"/>
        <v>16.273642967939381</v>
      </c>
      <c r="K160" s="9">
        <f t="shared" si="8"/>
        <v>25.726357032060619</v>
      </c>
      <c r="L160" s="9">
        <v>11.3904705047607</v>
      </c>
      <c r="M160" s="9">
        <v>35.380481719970703</v>
      </c>
      <c r="N160" s="4"/>
      <c r="O160" s="9"/>
      <c r="P160" s="9">
        <v>14.6284189224243</v>
      </c>
      <c r="Q160" s="9"/>
      <c r="R160" s="9">
        <v>21.4802951812744</v>
      </c>
      <c r="S160" s="9">
        <v>23.286502838134801</v>
      </c>
      <c r="T160" s="9">
        <v>19.820055007934599</v>
      </c>
      <c r="U160" s="9">
        <v>35.380481719970703</v>
      </c>
      <c r="V160" s="9">
        <v>20.61745262146</v>
      </c>
      <c r="W160" s="9">
        <v>11.3904705047607</v>
      </c>
      <c r="X160" s="4"/>
      <c r="Y160" s="4"/>
      <c r="Z160" s="9"/>
    </row>
    <row r="161" spans="1:26">
      <c r="A161" s="4">
        <v>156</v>
      </c>
      <c r="B161" s="4" t="s">
        <v>48</v>
      </c>
      <c r="C161" s="4" t="s">
        <v>49</v>
      </c>
      <c r="D161" s="4">
        <v>522</v>
      </c>
      <c r="E161" s="4" t="s">
        <v>360</v>
      </c>
      <c r="F161" s="4">
        <f t="shared" si="6"/>
        <v>156</v>
      </c>
      <c r="G161" s="4">
        <v>21</v>
      </c>
      <c r="H161" s="4">
        <v>7</v>
      </c>
      <c r="I161" s="8">
        <v>2.2475786209106401</v>
      </c>
      <c r="J161" s="9">
        <f t="shared" si="7"/>
        <v>17.302733168601996</v>
      </c>
      <c r="K161" s="9">
        <f t="shared" si="8"/>
        <v>24.697266831398004</v>
      </c>
      <c r="L161" s="9">
        <v>11.6291809082031</v>
      </c>
      <c r="M161" s="9">
        <v>27.338994979858398</v>
      </c>
      <c r="N161" s="4"/>
      <c r="O161" s="9"/>
      <c r="P161" s="9">
        <v>14.6284189224243</v>
      </c>
      <c r="Q161" s="9"/>
      <c r="R161" s="9"/>
      <c r="S161" s="9">
        <v>11.6291809082031</v>
      </c>
      <c r="T161" s="9">
        <v>27.338994979858398</v>
      </c>
      <c r="U161" s="9">
        <v>24.836593627929702</v>
      </c>
      <c r="V161" s="9">
        <v>20.61745262146</v>
      </c>
      <c r="W161" s="9">
        <v>21.628482818603501</v>
      </c>
      <c r="X161" s="9">
        <v>26.321153640747099</v>
      </c>
      <c r="Y161" s="4"/>
      <c r="Z161" s="9"/>
    </row>
    <row r="162" spans="1:26">
      <c r="A162" s="4">
        <v>159</v>
      </c>
      <c r="B162" s="4" t="s">
        <v>291</v>
      </c>
      <c r="C162" s="4" t="s">
        <v>292</v>
      </c>
      <c r="D162" s="4">
        <v>463</v>
      </c>
      <c r="E162" s="4" t="s">
        <v>362</v>
      </c>
      <c r="F162" s="4">
        <f t="shared" si="6"/>
        <v>159</v>
      </c>
      <c r="G162" s="4">
        <v>20</v>
      </c>
      <c r="H162" s="4">
        <v>4</v>
      </c>
      <c r="I162" s="8">
        <v>5.3121905326843297</v>
      </c>
      <c r="J162" s="9">
        <f t="shared" si="7"/>
        <v>11.261446573734277</v>
      </c>
      <c r="K162" s="9">
        <f t="shared" si="8"/>
        <v>28.738553426265725</v>
      </c>
      <c r="L162" s="9">
        <v>6.0269465446472203</v>
      </c>
      <c r="M162" s="9">
        <v>31.8664951324463</v>
      </c>
      <c r="N162" s="4"/>
      <c r="O162" s="9"/>
      <c r="P162" s="9">
        <v>6.0269465446472203</v>
      </c>
      <c r="Q162" s="9"/>
      <c r="R162" s="9">
        <v>21.4802951812744</v>
      </c>
      <c r="S162" s="9"/>
      <c r="T162" s="9"/>
      <c r="U162" s="9"/>
      <c r="V162" s="9">
        <v>20.61745262146</v>
      </c>
      <c r="W162" s="9">
        <v>31.8664951324463</v>
      </c>
      <c r="X162" s="4"/>
      <c r="Y162" s="4"/>
      <c r="Z162" s="9"/>
    </row>
    <row r="163" spans="1:26">
      <c r="A163" s="4">
        <v>159</v>
      </c>
      <c r="B163" s="4" t="s">
        <v>46</v>
      </c>
      <c r="C163" s="4" t="s">
        <v>47</v>
      </c>
      <c r="D163" s="4">
        <v>618</v>
      </c>
      <c r="E163" s="4" t="s">
        <v>363</v>
      </c>
      <c r="F163" s="4">
        <f t="shared" si="6"/>
        <v>159</v>
      </c>
      <c r="G163" s="4">
        <v>20</v>
      </c>
      <c r="H163" s="4">
        <v>5</v>
      </c>
      <c r="I163" s="8">
        <v>3.65087914466858</v>
      </c>
      <c r="J163" s="9">
        <f t="shared" si="7"/>
        <v>13.994303807020186</v>
      </c>
      <c r="K163" s="9">
        <f t="shared" si="8"/>
        <v>26.005696192979812</v>
      </c>
      <c r="L163" s="9">
        <v>11.3904705047607</v>
      </c>
      <c r="M163" s="9">
        <v>27.7324924468994</v>
      </c>
      <c r="N163" s="9">
        <v>27.242942810058601</v>
      </c>
      <c r="O163" s="9"/>
      <c r="P163" s="9">
        <v>23.229892730712901</v>
      </c>
      <c r="Q163" s="9"/>
      <c r="R163" s="9"/>
      <c r="S163" s="9">
        <v>11.6291809082031</v>
      </c>
      <c r="T163" s="9">
        <v>27.7324924468994</v>
      </c>
      <c r="U163" s="9"/>
      <c r="V163" s="9"/>
      <c r="W163" s="9">
        <v>11.3904705047607</v>
      </c>
      <c r="X163" s="4"/>
      <c r="Y163" s="4"/>
      <c r="Z163" s="9"/>
    </row>
    <row r="164" spans="1:26">
      <c r="A164" s="4">
        <v>161</v>
      </c>
      <c r="B164" s="4" t="s">
        <v>121</v>
      </c>
      <c r="C164" s="4" t="s">
        <v>122</v>
      </c>
      <c r="D164" s="4">
        <v>654</v>
      </c>
      <c r="E164" s="4" t="s">
        <v>363</v>
      </c>
      <c r="F164" s="4">
        <f t="shared" si="6"/>
        <v>161</v>
      </c>
      <c r="G164" s="4">
        <v>19</v>
      </c>
      <c r="H164" s="4">
        <v>4</v>
      </c>
      <c r="I164" s="8">
        <v>2.3672144412994398</v>
      </c>
      <c r="J164" s="9">
        <f t="shared" si="7"/>
        <v>15.105932244062421</v>
      </c>
      <c r="K164" s="9">
        <f t="shared" si="8"/>
        <v>22.894067755937577</v>
      </c>
      <c r="L164" s="9">
        <v>11.6291809082031</v>
      </c>
      <c r="M164" s="9">
        <v>21.628482818603501</v>
      </c>
      <c r="N164" s="9">
        <v>19.688346862793001</v>
      </c>
      <c r="O164" s="9"/>
      <c r="P164" s="9"/>
      <c r="Q164" s="9"/>
      <c r="R164" s="9">
        <v>21.4802951812744</v>
      </c>
      <c r="S164" s="9">
        <v>11.6291809082031</v>
      </c>
      <c r="T164" s="9"/>
      <c r="U164" s="9"/>
      <c r="V164" s="9"/>
      <c r="W164" s="9">
        <v>21.628482818603501</v>
      </c>
      <c r="X164" s="4"/>
      <c r="Y164" s="4"/>
      <c r="Z164" s="9"/>
    </row>
    <row r="165" spans="1:26">
      <c r="A165" s="4">
        <v>161</v>
      </c>
      <c r="B165" s="4" t="s">
        <v>125</v>
      </c>
      <c r="C165" s="4" t="s">
        <v>126</v>
      </c>
      <c r="D165" s="4">
        <v>263</v>
      </c>
      <c r="E165" s="4" t="s">
        <v>361</v>
      </c>
      <c r="F165" s="4">
        <f t="shared" si="6"/>
        <v>161</v>
      </c>
      <c r="G165" s="4">
        <v>19</v>
      </c>
      <c r="H165" s="4">
        <v>5</v>
      </c>
      <c r="I165" s="8">
        <v>2.85728859901428</v>
      </c>
      <c r="J165" s="9">
        <f t="shared" si="7"/>
        <v>14.299760254621511</v>
      </c>
      <c r="K165" s="9">
        <f t="shared" si="8"/>
        <v>23.700239745378489</v>
      </c>
      <c r="L165" s="9">
        <v>11.3904705047607</v>
      </c>
      <c r="M165" s="9">
        <v>23.391599655151399</v>
      </c>
      <c r="N165" s="9"/>
      <c r="O165" s="9"/>
      <c r="P165" s="9">
        <v>23.229892730712901</v>
      </c>
      <c r="Q165" s="9"/>
      <c r="R165" s="9">
        <v>11.895261764526399</v>
      </c>
      <c r="S165" s="9">
        <v>23.286502838134801</v>
      </c>
      <c r="T165" s="9">
        <v>23.391599655151399</v>
      </c>
      <c r="U165" s="9"/>
      <c r="V165" s="9"/>
      <c r="W165" s="9">
        <v>11.3904705047607</v>
      </c>
      <c r="X165" s="4"/>
      <c r="Y165" s="4"/>
      <c r="Z165" s="9"/>
    </row>
    <row r="166" spans="1:26">
      <c r="A166" s="4">
        <v>161</v>
      </c>
      <c r="B166" s="4" t="s">
        <v>6</v>
      </c>
      <c r="C166" s="4" t="s">
        <v>7</v>
      </c>
      <c r="D166" s="4">
        <v>614</v>
      </c>
      <c r="E166" s="4" t="s">
        <v>363</v>
      </c>
      <c r="F166" s="4">
        <f t="shared" si="6"/>
        <v>161</v>
      </c>
      <c r="G166" s="4">
        <v>19</v>
      </c>
      <c r="H166" s="4">
        <v>6</v>
      </c>
      <c r="I166" s="8">
        <v>1.7141684293746899</v>
      </c>
      <c r="J166" s="9">
        <f t="shared" si="7"/>
        <v>16.180192933678637</v>
      </c>
      <c r="K166" s="9">
        <f t="shared" si="8"/>
        <v>21.819807066321363</v>
      </c>
      <c r="L166" s="9">
        <v>11.3904705047607</v>
      </c>
      <c r="M166" s="9">
        <v>23.286502838134801</v>
      </c>
      <c r="N166" s="9"/>
      <c r="O166" s="9"/>
      <c r="P166" s="9">
        <v>18.929155349731399</v>
      </c>
      <c r="Q166" s="9"/>
      <c r="R166" s="9">
        <v>21.4802951812744</v>
      </c>
      <c r="S166" s="9">
        <v>23.286502838134801</v>
      </c>
      <c r="T166" s="9">
        <v>17.181728363037099</v>
      </c>
      <c r="U166" s="9"/>
      <c r="V166" s="9">
        <v>20.61745262146</v>
      </c>
      <c r="W166" s="9">
        <v>11.3904705047607</v>
      </c>
      <c r="X166" s="4"/>
      <c r="Y166" s="4"/>
      <c r="Z166" s="9"/>
    </row>
    <row r="167" spans="1:26">
      <c r="A167" s="4">
        <v>161</v>
      </c>
      <c r="B167" s="4" t="s">
        <v>326</v>
      </c>
      <c r="C167" s="4" t="s">
        <v>327</v>
      </c>
      <c r="D167" s="4">
        <v>299</v>
      </c>
      <c r="E167" s="4" t="s">
        <v>361</v>
      </c>
      <c r="F167" s="4">
        <f t="shared" si="6"/>
        <v>161</v>
      </c>
      <c r="G167" s="4">
        <v>19</v>
      </c>
      <c r="H167" s="4">
        <v>7</v>
      </c>
      <c r="I167" s="8">
        <v>1.69365322589874</v>
      </c>
      <c r="J167" s="9">
        <f t="shared" si="7"/>
        <v>16.213940443396574</v>
      </c>
      <c r="K167" s="9">
        <f t="shared" si="8"/>
        <v>21.786059556603426</v>
      </c>
      <c r="L167" s="9">
        <v>11.895261764526399</v>
      </c>
      <c r="M167" s="9">
        <v>24.517204284668001</v>
      </c>
      <c r="N167" s="9"/>
      <c r="O167" s="9"/>
      <c r="P167" s="9">
        <v>18.929155349731399</v>
      </c>
      <c r="Q167" s="9">
        <v>24.517204284668001</v>
      </c>
      <c r="R167" s="9">
        <v>11.895261764526399</v>
      </c>
      <c r="S167" s="9"/>
      <c r="T167" s="9">
        <v>14.3260154724121</v>
      </c>
      <c r="U167" s="9">
        <v>21.875997543335</v>
      </c>
      <c r="V167" s="9">
        <v>20.61745262146</v>
      </c>
      <c r="W167" s="9">
        <v>21.628482818603501</v>
      </c>
      <c r="X167" s="4"/>
      <c r="Y167" s="4"/>
      <c r="Z167" s="9"/>
    </row>
    <row r="168" spans="1:26">
      <c r="A168" s="4">
        <v>161</v>
      </c>
      <c r="B168" s="4" t="s">
        <v>329</v>
      </c>
      <c r="C168" s="4" t="s">
        <v>330</v>
      </c>
      <c r="D168" s="4">
        <v>474</v>
      </c>
      <c r="E168" s="4" t="s">
        <v>362</v>
      </c>
      <c r="F168" s="4">
        <f t="shared" si="6"/>
        <v>161</v>
      </c>
      <c r="G168" s="4">
        <v>19</v>
      </c>
      <c r="H168" s="4">
        <v>6</v>
      </c>
      <c r="I168" s="8">
        <v>2.3723518848419198</v>
      </c>
      <c r="J168" s="9">
        <f t="shared" si="7"/>
        <v>15.097481149435042</v>
      </c>
      <c r="K168" s="9">
        <f t="shared" si="8"/>
        <v>22.90251885056496</v>
      </c>
      <c r="L168" s="9">
        <v>11.6291809082031</v>
      </c>
      <c r="M168" s="9">
        <v>27.5306282043457</v>
      </c>
      <c r="N168" s="9"/>
      <c r="O168" s="9"/>
      <c r="P168" s="9">
        <v>27.5306282043457</v>
      </c>
      <c r="Q168" s="9"/>
      <c r="R168" s="9">
        <v>21.4802951812744</v>
      </c>
      <c r="S168" s="9">
        <v>11.6291809082031</v>
      </c>
      <c r="T168" s="9">
        <v>13.7799730300903</v>
      </c>
      <c r="U168" s="9"/>
      <c r="V168" s="9">
        <v>20.61745262146</v>
      </c>
      <c r="W168" s="9">
        <v>21.628482818603501</v>
      </c>
      <c r="X168" s="4"/>
      <c r="Y168" s="4"/>
      <c r="Z168" s="9"/>
    </row>
    <row r="169" spans="1:26">
      <c r="A169" s="4">
        <v>166</v>
      </c>
      <c r="B169" s="4" t="s">
        <v>324</v>
      </c>
      <c r="C169" s="4" t="s">
        <v>325</v>
      </c>
      <c r="D169" s="4">
        <v>927</v>
      </c>
      <c r="E169" s="4" t="s">
        <v>364</v>
      </c>
      <c r="F169" s="4">
        <f t="shared" si="6"/>
        <v>166</v>
      </c>
      <c r="G169" s="4">
        <v>18</v>
      </c>
      <c r="H169" s="4">
        <v>6</v>
      </c>
      <c r="I169" s="8">
        <v>2.5443036556243901</v>
      </c>
      <c r="J169" s="9">
        <f t="shared" si="7"/>
        <v>13.814620486497878</v>
      </c>
      <c r="K169" s="9">
        <f t="shared" si="8"/>
        <v>22.18537951350212</v>
      </c>
      <c r="L169" s="9">
        <v>11.3904705047607</v>
      </c>
      <c r="M169" s="9">
        <v>27.222690582275401</v>
      </c>
      <c r="N169" s="9"/>
      <c r="O169" s="9"/>
      <c r="P169" s="9">
        <v>14.6284189224243</v>
      </c>
      <c r="Q169" s="9"/>
      <c r="R169" s="9"/>
      <c r="S169" s="9">
        <v>11.6291809082031</v>
      </c>
      <c r="T169" s="9"/>
      <c r="U169" s="9">
        <v>27.222690582275401</v>
      </c>
      <c r="V169" s="9">
        <v>20.61745262146</v>
      </c>
      <c r="W169" s="9">
        <v>11.3904705047607</v>
      </c>
      <c r="X169" s="4"/>
      <c r="Y169" s="4"/>
      <c r="Z169" s="9">
        <v>20.685260772705099</v>
      </c>
    </row>
    <row r="170" spans="1:26">
      <c r="A170" s="4">
        <v>166</v>
      </c>
      <c r="B170" s="4" t="s">
        <v>174</v>
      </c>
      <c r="C170" s="4" t="s">
        <v>175</v>
      </c>
      <c r="D170" s="4">
        <v>672</v>
      </c>
      <c r="E170" s="4" t="s">
        <v>362</v>
      </c>
      <c r="F170" s="4">
        <f t="shared" si="6"/>
        <v>166</v>
      </c>
      <c r="G170" s="4">
        <v>18</v>
      </c>
      <c r="H170" s="4">
        <v>5</v>
      </c>
      <c r="I170" s="8">
        <v>2.8122024536132799</v>
      </c>
      <c r="J170" s="9">
        <f t="shared" si="7"/>
        <v>13.373926963806156</v>
      </c>
      <c r="K170" s="9">
        <f t="shared" si="8"/>
        <v>22.626073036193844</v>
      </c>
      <c r="L170" s="9">
        <v>11.3904705047607</v>
      </c>
      <c r="M170" s="9">
        <v>26.344877243041999</v>
      </c>
      <c r="N170" s="9"/>
      <c r="O170" s="9"/>
      <c r="P170" s="9">
        <v>18.929155349731399</v>
      </c>
      <c r="Q170" s="9"/>
      <c r="R170" s="9">
        <v>11.895261764526399</v>
      </c>
      <c r="S170" s="9"/>
      <c r="T170" s="9">
        <v>26.344877243041999</v>
      </c>
      <c r="U170" s="9"/>
      <c r="V170" s="9">
        <v>20.61745262146</v>
      </c>
      <c r="W170" s="9">
        <v>11.3904705047607</v>
      </c>
      <c r="X170" s="4"/>
      <c r="Y170" s="4"/>
      <c r="Z170" s="9"/>
    </row>
    <row r="171" spans="1:26">
      <c r="A171" s="4">
        <v>166</v>
      </c>
      <c r="B171" s="4" t="s">
        <v>95</v>
      </c>
      <c r="C171" s="4" t="s">
        <v>96</v>
      </c>
      <c r="D171" s="4">
        <v>643</v>
      </c>
      <c r="E171" s="4" t="s">
        <v>363</v>
      </c>
      <c r="F171" s="4">
        <f t="shared" si="6"/>
        <v>166</v>
      </c>
      <c r="G171" s="4">
        <v>18</v>
      </c>
      <c r="H171" s="4">
        <v>4</v>
      </c>
      <c r="I171" s="8">
        <v>7.9060940742492702</v>
      </c>
      <c r="J171" s="9">
        <f t="shared" si="7"/>
        <v>4.9944752478599508</v>
      </c>
      <c r="K171" s="9">
        <f t="shared" si="8"/>
        <v>31.005524752140047</v>
      </c>
      <c r="L171" s="9">
        <v>9.6155014038085902</v>
      </c>
      <c r="M171" s="9">
        <v>42.104507446289098</v>
      </c>
      <c r="N171" s="9">
        <v>9.6155014038085902</v>
      </c>
      <c r="O171" s="9"/>
      <c r="P171" s="9">
        <v>10.3276824951172</v>
      </c>
      <c r="Q171" s="9"/>
      <c r="R171" s="9"/>
      <c r="S171" s="9">
        <v>11.6291809082031</v>
      </c>
      <c r="T171" s="9"/>
      <c r="U171" s="9"/>
      <c r="V171" s="9"/>
      <c r="W171" s="9">
        <v>42.104507446289098</v>
      </c>
      <c r="X171" s="4"/>
      <c r="Y171" s="4"/>
      <c r="Z171" s="9"/>
    </row>
    <row r="172" spans="1:26">
      <c r="A172" s="4">
        <v>169</v>
      </c>
      <c r="B172" s="4" t="s">
        <v>311</v>
      </c>
      <c r="C172" s="4" t="s">
        <v>312</v>
      </c>
      <c r="D172" s="4">
        <v>925</v>
      </c>
      <c r="E172" s="4" t="s">
        <v>364</v>
      </c>
      <c r="F172" s="4">
        <f t="shared" si="6"/>
        <v>169</v>
      </c>
      <c r="G172" s="4">
        <v>17</v>
      </c>
      <c r="H172" s="4">
        <v>3</v>
      </c>
      <c r="I172" s="8">
        <v>2.8510117530822798</v>
      </c>
      <c r="J172" s="9">
        <f t="shared" si="7"/>
        <v>12.310085666179649</v>
      </c>
      <c r="K172" s="9">
        <f t="shared" si="8"/>
        <v>21.689914333820351</v>
      </c>
      <c r="L172" s="9">
        <v>11.3904705047607</v>
      </c>
      <c r="M172" s="9">
        <v>20.685260772705099</v>
      </c>
      <c r="N172" s="9"/>
      <c r="O172" s="9"/>
      <c r="P172" s="9">
        <v>18.929155349731399</v>
      </c>
      <c r="Q172" s="9"/>
      <c r="R172" s="9"/>
      <c r="S172" s="9"/>
      <c r="T172" s="9"/>
      <c r="U172" s="9"/>
      <c r="V172" s="9"/>
      <c r="W172" s="9">
        <v>11.3904705047607</v>
      </c>
      <c r="X172" s="4"/>
      <c r="Y172" s="4"/>
      <c r="Z172" s="9">
        <v>20.685260772705099</v>
      </c>
    </row>
    <row r="173" spans="1:26">
      <c r="A173" s="4">
        <v>170</v>
      </c>
      <c r="B173" s="4" t="s">
        <v>141</v>
      </c>
      <c r="C173" s="4" t="s">
        <v>142</v>
      </c>
      <c r="D173" s="4"/>
      <c r="E173" s="4" t="s">
        <v>362</v>
      </c>
      <c r="F173" s="4">
        <f t="shared" si="6"/>
        <v>170</v>
      </c>
      <c r="G173" s="4">
        <v>16</v>
      </c>
      <c r="H173" s="4">
        <v>4</v>
      </c>
      <c r="I173" s="8">
        <v>2.3744578361511199</v>
      </c>
      <c r="J173" s="9">
        <f t="shared" si="7"/>
        <v>12.094016859531408</v>
      </c>
      <c r="K173" s="9">
        <f t="shared" si="8"/>
        <v>19.905983140468592</v>
      </c>
      <c r="L173" s="9">
        <v>11.3904705047607</v>
      </c>
      <c r="M173" s="9">
        <v>20.61745262146</v>
      </c>
      <c r="N173" s="9"/>
      <c r="O173" s="9"/>
      <c r="P173" s="9">
        <v>18.929155349731399</v>
      </c>
      <c r="Q173" s="9"/>
      <c r="R173" s="9">
        <v>11.895261764526399</v>
      </c>
      <c r="S173" s="9"/>
      <c r="T173" s="9"/>
      <c r="U173" s="9"/>
      <c r="V173" s="9">
        <v>20.61745262146</v>
      </c>
      <c r="W173" s="9">
        <v>11.3904705047607</v>
      </c>
      <c r="X173" s="4"/>
      <c r="Y173" s="4"/>
      <c r="Z173" s="4"/>
    </row>
    <row r="174" spans="1:26">
      <c r="A174" s="4">
        <v>171</v>
      </c>
      <c r="B174" s="4" t="s">
        <v>276</v>
      </c>
      <c r="C174" s="4" t="s">
        <v>381</v>
      </c>
      <c r="D174" s="4"/>
      <c r="E174" s="4" t="s">
        <v>363</v>
      </c>
      <c r="F174" s="4">
        <f t="shared" si="6"/>
        <v>171</v>
      </c>
      <c r="G174" s="4">
        <v>15</v>
      </c>
      <c r="H174" s="4">
        <v>3</v>
      </c>
      <c r="I174" s="8">
        <v>2.35169529914856</v>
      </c>
      <c r="J174" s="9">
        <f t="shared" si="7"/>
        <v>11.13146123290062</v>
      </c>
      <c r="K174" s="9">
        <f t="shared" si="8"/>
        <v>18.86853876709938</v>
      </c>
      <c r="L174" s="9">
        <v>11.6291809082031</v>
      </c>
      <c r="M174" s="9">
        <v>19.688346862793001</v>
      </c>
      <c r="N174" s="9">
        <v>19.688346862793001</v>
      </c>
      <c r="O174" s="9"/>
      <c r="P174" s="9">
        <v>14.6284189224243</v>
      </c>
      <c r="Q174" s="9"/>
      <c r="R174" s="9"/>
      <c r="S174" s="9">
        <v>11.6291809082031</v>
      </c>
      <c r="T174" s="9"/>
      <c r="U174" s="9"/>
      <c r="V174" s="9"/>
      <c r="W174" s="9"/>
      <c r="X174" s="4"/>
      <c r="Y174" s="4"/>
      <c r="Z174" s="4"/>
    </row>
    <row r="175" spans="1:26">
      <c r="A175" s="4">
        <v>172</v>
      </c>
      <c r="B175" s="4" t="s">
        <v>0</v>
      </c>
      <c r="C175" s="4" t="s">
        <v>1</v>
      </c>
      <c r="D175" s="4">
        <v>512</v>
      </c>
      <c r="E175" s="4" t="s">
        <v>360</v>
      </c>
      <c r="F175" s="4">
        <f t="shared" si="6"/>
        <v>172</v>
      </c>
      <c r="G175" s="4">
        <v>12</v>
      </c>
      <c r="H175" s="4">
        <v>4</v>
      </c>
      <c r="I175" s="8">
        <v>1.28869092464447</v>
      </c>
      <c r="J175" s="9">
        <f t="shared" si="7"/>
        <v>9.8801034289598473</v>
      </c>
      <c r="K175" s="9">
        <f t="shared" si="8"/>
        <v>14.119896571040153</v>
      </c>
      <c r="L175" s="9">
        <v>10.3276824951172</v>
      </c>
      <c r="M175" s="9">
        <v>16.144834518432599</v>
      </c>
      <c r="N175" s="9"/>
      <c r="O175" s="9"/>
      <c r="P175" s="9">
        <v>10.3276824951172</v>
      </c>
      <c r="Q175" s="9"/>
      <c r="R175" s="9"/>
      <c r="S175" s="9">
        <v>11.6291809082031</v>
      </c>
      <c r="T175" s="9"/>
      <c r="U175" s="9">
        <v>16.144834518432599</v>
      </c>
      <c r="V175" s="9"/>
      <c r="W175" s="9">
        <v>11.3904705047607</v>
      </c>
      <c r="X175" s="4"/>
      <c r="Y175" s="4"/>
      <c r="Z175" s="4"/>
    </row>
    <row r="176" spans="1:26">
      <c r="A176" s="4">
        <v>173</v>
      </c>
      <c r="B176" s="4" t="s">
        <v>281</v>
      </c>
      <c r="C176" s="4" t="s">
        <v>282</v>
      </c>
      <c r="D176" s="4">
        <v>732</v>
      </c>
      <c r="E176" s="4" t="s">
        <v>362</v>
      </c>
      <c r="F176" s="4">
        <f t="shared" si="6"/>
        <v>173</v>
      </c>
      <c r="G176" s="4">
        <v>11</v>
      </c>
      <c r="H176" s="4">
        <v>6</v>
      </c>
      <c r="I176" s="8">
        <v>3.5463602542877202</v>
      </c>
      <c r="J176" s="9">
        <f t="shared" si="7"/>
        <v>5.1662373816967007</v>
      </c>
      <c r="K176" s="9">
        <f t="shared" si="8"/>
        <v>16.8337626183033</v>
      </c>
      <c r="L176" s="10">
        <v>-2.8140982612967502E-2</v>
      </c>
      <c r="M176" s="9">
        <v>20.61745262146</v>
      </c>
      <c r="N176" s="9">
        <v>19.688346862793001</v>
      </c>
      <c r="O176" s="9"/>
      <c r="P176" s="9">
        <v>14.6284189224243</v>
      </c>
      <c r="Q176" s="9"/>
      <c r="R176" s="9">
        <v>2.3102288246154798</v>
      </c>
      <c r="S176" s="9">
        <v>-2.8140982612967502E-2</v>
      </c>
      <c r="T176" s="9"/>
      <c r="U176" s="9"/>
      <c r="V176" s="9">
        <v>20.61745262146</v>
      </c>
      <c r="W176" s="9">
        <v>11.3904705047607</v>
      </c>
      <c r="X176" s="4"/>
      <c r="Y176" s="4"/>
      <c r="Z176" s="4"/>
    </row>
    <row r="177" spans="1:26">
      <c r="A177" s="4">
        <v>174</v>
      </c>
      <c r="B177" s="4" t="s">
        <v>373</v>
      </c>
      <c r="C177" s="4" t="s">
        <v>382</v>
      </c>
      <c r="D177" s="4"/>
      <c r="E177" s="4" t="s">
        <v>360</v>
      </c>
      <c r="F177" s="4">
        <f t="shared" si="6"/>
        <v>174</v>
      </c>
      <c r="G177" s="4">
        <v>8</v>
      </c>
      <c r="H177" s="4">
        <v>3</v>
      </c>
      <c r="I177" s="8">
        <v>3.3503720760345499</v>
      </c>
      <c r="J177" s="9">
        <f t="shared" si="7"/>
        <v>2.4886379349231653</v>
      </c>
      <c r="K177" s="9">
        <f t="shared" si="8"/>
        <v>13.511362065076835</v>
      </c>
      <c r="L177" s="9">
        <v>1.1524584293365501</v>
      </c>
      <c r="M177" s="9">
        <v>11.895261764526399</v>
      </c>
      <c r="N177" s="9"/>
      <c r="O177" s="9"/>
      <c r="P177" s="9">
        <v>10.3276824951172</v>
      </c>
      <c r="Q177" s="9"/>
      <c r="R177" s="9">
        <v>11.895261764526399</v>
      </c>
      <c r="S177" s="4"/>
      <c r="T177" s="9"/>
      <c r="U177" s="9"/>
      <c r="V177" s="9"/>
      <c r="W177" s="9">
        <v>1.1524584293365501</v>
      </c>
      <c r="X177" s="4"/>
      <c r="Y177" s="4"/>
      <c r="Z177" s="4"/>
    </row>
    <row r="178" spans="1:26">
      <c r="A178" s="4">
        <v>174</v>
      </c>
      <c r="B178" s="4" t="s">
        <v>272</v>
      </c>
      <c r="C178" s="4" t="s">
        <v>383</v>
      </c>
      <c r="D178" s="4">
        <v>726</v>
      </c>
      <c r="E178" s="4" t="s">
        <v>363</v>
      </c>
      <c r="F178" s="4">
        <f t="shared" si="6"/>
        <v>174</v>
      </c>
      <c r="G178" s="4">
        <v>8</v>
      </c>
      <c r="H178" s="4">
        <v>4</v>
      </c>
      <c r="I178" s="8">
        <v>2.3405132293701199</v>
      </c>
      <c r="J178" s="9">
        <f t="shared" si="7"/>
        <v>4.1498557376861527</v>
      </c>
      <c r="K178" s="9">
        <f t="shared" si="8"/>
        <v>11.850144262313847</v>
      </c>
      <c r="L178" s="9">
        <v>2.0609061717987101</v>
      </c>
      <c r="M178" s="9">
        <v>11.895261764526399</v>
      </c>
      <c r="N178" s="9">
        <v>2.0609061717987101</v>
      </c>
      <c r="O178" s="9"/>
      <c r="P178" s="9">
        <v>6.0269465446472203</v>
      </c>
      <c r="Q178" s="9"/>
      <c r="R178" s="9">
        <v>11.895261764526399</v>
      </c>
      <c r="S178" s="4"/>
      <c r="T178" s="9"/>
      <c r="U178" s="9"/>
      <c r="V178" s="9"/>
      <c r="W178" s="9">
        <v>11.3904705047607</v>
      </c>
      <c r="X178" s="4"/>
      <c r="Y178" s="4"/>
      <c r="Z178" s="4"/>
    </row>
  </sheetData>
  <mergeCells count="9">
    <mergeCell ref="L2:M2"/>
    <mergeCell ref="N2:Z2"/>
    <mergeCell ref="A2:A3"/>
    <mergeCell ref="B2:B3"/>
    <mergeCell ref="F2:F3"/>
    <mergeCell ref="G2:G3"/>
    <mergeCell ref="H2:H3"/>
    <mergeCell ref="I2:I3"/>
    <mergeCell ref="J2:K2"/>
  </mergeCells>
  <phoneticPr fontId="6" type="noConversion"/>
  <conditionalFormatting sqref="W4:Z178">
    <cfRule type="cellIs" dxfId="9" priority="10" stopIfTrue="1" operator="equal">
      <formula>0</formula>
    </cfRule>
  </conditionalFormatting>
  <conditionalFormatting sqref="N4:N178">
    <cfRule type="cellIs" dxfId="8" priority="9" stopIfTrue="1" operator="equal">
      <formula>0</formula>
    </cfRule>
  </conditionalFormatting>
  <conditionalFormatting sqref="O4:O178">
    <cfRule type="cellIs" dxfId="7" priority="8" stopIfTrue="1" operator="equal">
      <formula>0</formula>
    </cfRule>
  </conditionalFormatting>
  <conditionalFormatting sqref="P4:P178">
    <cfRule type="cellIs" dxfId="6" priority="7" stopIfTrue="1" operator="equal">
      <formula>0</formula>
    </cfRule>
  </conditionalFormatting>
  <conditionalFormatting sqref="V4:V178">
    <cfRule type="cellIs" dxfId="5" priority="1" stopIfTrue="1" operator="equal">
      <formula>0</formula>
    </cfRule>
  </conditionalFormatting>
  <conditionalFormatting sqref="Q4:Q178">
    <cfRule type="cellIs" dxfId="4" priority="6" stopIfTrue="1" operator="equal">
      <formula>0</formula>
    </cfRule>
  </conditionalFormatting>
  <conditionalFormatting sqref="R4:R178">
    <cfRule type="cellIs" dxfId="3" priority="5" stopIfTrue="1" operator="equal">
      <formula>0</formula>
    </cfRule>
  </conditionalFormatting>
  <conditionalFormatting sqref="S4:S178">
    <cfRule type="cellIs" dxfId="2" priority="4" stopIfTrue="1" operator="equal">
      <formula>0</formula>
    </cfRule>
  </conditionalFormatting>
  <conditionalFormatting sqref="T4:T178">
    <cfRule type="cellIs" dxfId="1" priority="3" stopIfTrue="1" operator="equal">
      <formula>0</formula>
    </cfRule>
  </conditionalFormatting>
  <conditionalFormatting sqref="U4:U178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18B086A509748A556920C171CC46C" ma:contentTypeVersion="1" ma:contentTypeDescription="Create a new document." ma:contentTypeScope="" ma:versionID="907fd08b17696ba9dd013d8a1cb1b4b3">
  <xsd:schema xmlns:xsd="http://www.w3.org/2001/XMLSchema" xmlns:xs="http://www.w3.org/2001/XMLSchema" xmlns:p="http://schemas.microsoft.com/office/2006/metadata/properties" xmlns:ns1="http://schemas.microsoft.com/sharepoint/v3" xmlns:ns2="31516c7e-4013-46ed-8af2-916e05e8613f" targetNamespace="http://schemas.microsoft.com/office/2006/metadata/properties" ma:root="true" ma:fieldsID="03102b5bc7fa8b2eb9c8c9d4556fa0ba" ns1:_="" ns2:_="">
    <xsd:import namespace="http://schemas.microsoft.com/sharepoint/v3"/>
    <xsd:import namespace="31516c7e-4013-46ed-8af2-916e05e8613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RoutingRuleDescrip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1" ma:displayName="Description" ma:description="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16c7e-4013-46ed-8af2-916e05e8613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>
  <documentManagement>
    <RoutingRuleDescription xmlns="http://schemas.microsoft.com/sharepoint/v3">CPI 2014 Global with data source </RoutingRuleDescription>
  </documentManagement>
</p:properties>
</file>

<file path=customXml/itemProps1.xml><?xml version="1.0" encoding="utf-8"?>
<ds:datastoreItem xmlns:ds="http://schemas.openxmlformats.org/officeDocument/2006/customXml" ds:itemID="{190D7269-05CC-4A7C-8729-C49E1B66DE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5D381BA-466D-41DA-8DFC-22C9D8CC2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516c7e-4013-46ed-8af2-916e05e86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D685BA-0D0E-45BE-B284-224F751D68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DB9AFA-C6A9-44E5-83CB-04292E982EBE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84E6BB8-46E0-46AB-9A8C-42E56156975C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CPI 2014</vt:lpstr>
      <vt:lpstr>CPI_2013</vt:lpstr>
    </vt:vector>
  </TitlesOfParts>
  <Company>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 2014</dc:title>
  <dc:creator>dhardoon</dc:creator>
  <cp:lastModifiedBy>삼성</cp:lastModifiedBy>
  <dcterms:created xsi:type="dcterms:W3CDTF">2013-09-05T12:12:20Z</dcterms:created>
  <dcterms:modified xsi:type="dcterms:W3CDTF">2014-11-27T01:18:19Z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YZZR3YD5MSFU-1716-4</vt:lpwstr>
  </property>
  <property fmtid="{D5CDD505-2E9C-101B-9397-08002B2CF9AE}" pid="3" name="_dlc_DocIdItemGuid">
    <vt:lpwstr>05a60f50-d148-43a2-a8d8-cf33a3444590</vt:lpwstr>
  </property>
  <property fmtid="{D5CDD505-2E9C-101B-9397-08002B2CF9AE}" pid="4" name="_dlc_DocIdUrl">
    <vt:lpwstr>https://ticz.transparency.org/Working_Together/CPI2014/_layouts/DocIdRedir.aspx?ID=YZZR3YD5MSFU-1716-4, YZZR3YD5MSFU-1716-4</vt:lpwstr>
  </property>
  <property fmtid="{D5CDD505-2E9C-101B-9397-08002B2CF9AE}" pid="5" name="Activity">
    <vt:lpwstr/>
  </property>
  <property fmtid="{D5CDD505-2E9C-101B-9397-08002B2CF9AE}" pid="6" name="Audience">
    <vt:lpwstr/>
  </property>
  <property fmtid="{D5CDD505-2E9C-101B-9397-08002B2CF9AE}" pid="7" name="Project">
    <vt:lpwstr/>
  </property>
  <property fmtid="{D5CDD505-2E9C-101B-9397-08002B2CF9AE}" pid="8" name="Topic">
    <vt:lpwstr>709;#Tools|3c914f6b-eefc-469f-a15b-1821f27ca04d</vt:lpwstr>
  </property>
  <property fmtid="{D5CDD505-2E9C-101B-9397-08002B2CF9AE}" pid="9" name="Language">
    <vt:lpwstr/>
  </property>
  <property fmtid="{D5CDD505-2E9C-101B-9397-08002B2CF9AE}" pid="10" name="Regions">
    <vt:lpwstr/>
  </property>
  <property fmtid="{D5CDD505-2E9C-101B-9397-08002B2CF9AE}" pid="11" name="Country">
    <vt:lpwstr/>
  </property>
  <property fmtid="{D5CDD505-2E9C-101B-9397-08002B2CF9AE}" pid="12" name="Medium">
    <vt:lpwstr/>
  </property>
  <property fmtid="{D5CDD505-2E9C-101B-9397-08002B2CF9AE}" pid="13" name="ContentTypeId">
    <vt:lpwstr>0x0101009A718B086A509748A556920C171CC46C</vt:lpwstr>
  </property>
</Properties>
</file>